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59B5AEC0-8C6C-E642-9FA6-BA0547B76BC3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RFK!$A$1:$R$96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1" l="1"/>
  <c r="X446" i="21"/>
  <c r="X444" i="21"/>
  <c r="X443" i="21"/>
  <c r="X440" i="21"/>
  <c r="X438" i="21"/>
  <c r="X437" i="21"/>
  <c r="X434" i="21"/>
  <c r="X432" i="21"/>
  <c r="X431" i="21"/>
  <c r="X428" i="21"/>
  <c r="X426" i="21"/>
  <c r="X425" i="21"/>
  <c r="X422" i="21"/>
  <c r="X420" i="21"/>
  <c r="X419" i="21"/>
  <c r="X416" i="21"/>
  <c r="X414" i="21"/>
  <c r="X413" i="21"/>
  <c r="X410" i="21"/>
  <c r="X408" i="21"/>
  <c r="X407" i="21"/>
  <c r="X404" i="21"/>
  <c r="X402" i="21"/>
  <c r="X401" i="21"/>
  <c r="X398" i="21"/>
  <c r="X396" i="21"/>
  <c r="X395" i="21"/>
  <c r="X392" i="21"/>
  <c r="X390" i="21"/>
  <c r="X389" i="21"/>
  <c r="X386" i="21"/>
  <c r="X384" i="21"/>
  <c r="X383" i="21"/>
  <c r="X380" i="21"/>
  <c r="X378" i="21"/>
  <c r="X377" i="21"/>
  <c r="X374" i="21"/>
  <c r="X372" i="21"/>
  <c r="X371" i="21"/>
  <c r="X368" i="21"/>
  <c r="X366" i="21"/>
  <c r="X365" i="21"/>
  <c r="X362" i="21"/>
  <c r="X360" i="21"/>
  <c r="X359" i="21"/>
  <c r="X356" i="21"/>
  <c r="X354" i="21"/>
  <c r="X353" i="21"/>
  <c r="X350" i="21"/>
  <c r="X348" i="21"/>
  <c r="X347" i="21"/>
  <c r="X344" i="21"/>
  <c r="X342" i="21"/>
  <c r="X341" i="21"/>
  <c r="X338" i="21"/>
  <c r="X336" i="21"/>
  <c r="X335" i="21"/>
  <c r="X332" i="21"/>
  <c r="X330" i="21"/>
  <c r="X329" i="21"/>
  <c r="X326" i="21"/>
  <c r="X324" i="21"/>
  <c r="X323" i="21"/>
  <c r="X320" i="21"/>
  <c r="X318" i="21"/>
  <c r="X317" i="21"/>
  <c r="X314" i="21"/>
  <c r="X312" i="21"/>
  <c r="X311" i="21"/>
  <c r="X308" i="21"/>
  <c r="X306" i="21"/>
  <c r="X305" i="21"/>
  <c r="X302" i="21"/>
  <c r="X300" i="21"/>
  <c r="X299" i="21"/>
  <c r="X296" i="21"/>
  <c r="X294" i="21"/>
  <c r="X293" i="21"/>
  <c r="X290" i="21"/>
  <c r="X288" i="21"/>
  <c r="X287" i="21"/>
  <c r="X284" i="21"/>
  <c r="X282" i="21"/>
  <c r="X281" i="21"/>
  <c r="X278" i="21"/>
  <c r="X276" i="21"/>
  <c r="X275" i="21"/>
  <c r="X272" i="21"/>
  <c r="X270" i="21"/>
  <c r="X269" i="21"/>
  <c r="X266" i="21"/>
  <c r="X264" i="21"/>
  <c r="X263" i="21"/>
  <c r="X260" i="21"/>
  <c r="X258" i="21"/>
  <c r="X257" i="21"/>
  <c r="X254" i="21"/>
  <c r="X252" i="21"/>
  <c r="X251" i="21"/>
  <c r="X248" i="21"/>
  <c r="X246" i="21"/>
  <c r="X245" i="21"/>
  <c r="X242" i="21"/>
  <c r="X240" i="21"/>
  <c r="X239" i="21"/>
  <c r="X236" i="21"/>
  <c r="X234" i="21"/>
  <c r="X233" i="21"/>
  <c r="X230" i="21"/>
  <c r="X228" i="21"/>
  <c r="X227" i="21"/>
  <c r="X224" i="21"/>
  <c r="X222" i="21"/>
  <c r="X221" i="21"/>
  <c r="X218" i="21"/>
  <c r="X216" i="21"/>
  <c r="X215" i="21"/>
  <c r="X212" i="21"/>
  <c r="X210" i="21"/>
  <c r="X209" i="21"/>
  <c r="X206" i="21"/>
  <c r="X204" i="21"/>
  <c r="X203" i="21"/>
  <c r="X200" i="21"/>
  <c r="X198" i="21"/>
  <c r="X197" i="21"/>
  <c r="X194" i="21"/>
  <c r="X192" i="21"/>
  <c r="X191" i="21"/>
  <c r="X188" i="21"/>
  <c r="X186" i="21"/>
  <c r="X185" i="21"/>
  <c r="X182" i="21"/>
  <c r="X180" i="21"/>
  <c r="X179" i="21"/>
  <c r="X101" i="21"/>
  <c r="X176" i="21"/>
  <c r="X174" i="21"/>
  <c r="X173" i="21"/>
  <c r="X170" i="21"/>
  <c r="X168" i="21"/>
  <c r="X167" i="21"/>
  <c r="X164" i="21"/>
  <c r="X162" i="21"/>
  <c r="X161" i="21"/>
  <c r="X158" i="21"/>
  <c r="X156" i="21"/>
  <c r="X155" i="21"/>
  <c r="X152" i="21"/>
  <c r="X150" i="21"/>
  <c r="X149" i="21"/>
  <c r="X146" i="21"/>
  <c r="X144" i="21"/>
  <c r="X143" i="21"/>
  <c r="X140" i="21"/>
  <c r="X138" i="21"/>
  <c r="X137" i="21"/>
  <c r="X134" i="21"/>
  <c r="X132" i="21"/>
  <c r="X131" i="21"/>
  <c r="X128" i="21"/>
  <c r="X126" i="21"/>
  <c r="X125" i="21"/>
  <c r="X122" i="21"/>
  <c r="X120" i="21"/>
  <c r="X119" i="21"/>
  <c r="X116" i="21"/>
  <c r="X114" i="21"/>
  <c r="X113" i="21"/>
  <c r="X110" i="21"/>
  <c r="X108" i="21"/>
  <c r="X107" i="21"/>
  <c r="X104" i="21"/>
  <c r="X102" i="21"/>
  <c r="X98" i="21"/>
  <c r="X96" i="21"/>
  <c r="X95" i="21"/>
  <c r="X11" i="21"/>
  <c r="X92" i="21"/>
  <c r="X90" i="21"/>
  <c r="X89" i="21"/>
  <c r="X86" i="21"/>
  <c r="X84" i="21"/>
  <c r="X83" i="21"/>
  <c r="X80" i="21"/>
  <c r="X78" i="21"/>
  <c r="X77" i="21"/>
  <c r="X74" i="21"/>
  <c r="X72" i="21"/>
  <c r="X71" i="21"/>
  <c r="X68" i="21"/>
  <c r="X66" i="21"/>
  <c r="X65" i="21"/>
  <c r="X62" i="21"/>
  <c r="X60" i="21"/>
  <c r="X59" i="21"/>
  <c r="X56" i="21"/>
  <c r="X54" i="21"/>
  <c r="X53" i="21"/>
  <c r="X50" i="21"/>
  <c r="X48" i="21"/>
  <c r="X47" i="21"/>
  <c r="X44" i="21"/>
  <c r="X42" i="21"/>
  <c r="X41" i="21"/>
  <c r="X38" i="21"/>
  <c r="X36" i="21"/>
  <c r="X35" i="21"/>
  <c r="X32" i="21"/>
  <c r="P17" i="1" s="1"/>
  <c r="X30" i="21"/>
  <c r="I17" i="1" s="1"/>
  <c r="X29" i="21"/>
  <c r="F17" i="1" s="1"/>
  <c r="X26" i="21"/>
  <c r="X24" i="21"/>
  <c r="X23" i="21"/>
  <c r="X17" i="21"/>
  <c r="X18" i="21"/>
  <c r="X12" i="2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H7" i="21"/>
  <c r="K1" i="23"/>
  <c r="T15" i="16"/>
  <c r="S15" i="16"/>
  <c r="R15" i="16"/>
  <c r="D15" i="16"/>
  <c r="B15" i="16"/>
  <c r="A29" i="21"/>
  <c r="V32" i="21"/>
  <c r="V30" i="21"/>
  <c r="V29" i="21"/>
  <c r="J31" i="21"/>
  <c r="H11" i="21"/>
  <c r="J13" i="21" s="1"/>
  <c r="V13" i="21" s="1"/>
  <c r="R31" i="21" l="1"/>
  <c r="Q31" i="21"/>
  <c r="P31" i="21"/>
  <c r="O31" i="21"/>
  <c r="N31" i="21"/>
  <c r="U31" i="21"/>
  <c r="M31" i="21"/>
  <c r="T31" i="21"/>
  <c r="L31" i="21"/>
  <c r="S31" i="21"/>
  <c r="K31" i="21"/>
  <c r="J17" i="1"/>
  <c r="X13" i="21"/>
  <c r="N14" i="1" s="1"/>
  <c r="M17" i="1"/>
  <c r="G17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H443" i="21"/>
  <c r="A443" i="21"/>
  <c r="P85" i="1"/>
  <c r="V440" i="21"/>
  <c r="I85" i="1"/>
  <c r="V438" i="21"/>
  <c r="F85" i="1"/>
  <c r="G85" i="1" s="1"/>
  <c r="V437" i="21"/>
  <c r="H437" i="21"/>
  <c r="A437" i="21"/>
  <c r="P84" i="1"/>
  <c r="V434" i="21"/>
  <c r="I84" i="1"/>
  <c r="V432" i="21"/>
  <c r="F84" i="1"/>
  <c r="G84" i="1" s="1"/>
  <c r="V431" i="21"/>
  <c r="H431" i="21"/>
  <c r="A431" i="21"/>
  <c r="P83" i="1"/>
  <c r="V428" i="21"/>
  <c r="I83" i="1"/>
  <c r="V426" i="21"/>
  <c r="F83" i="1"/>
  <c r="G83" i="1" s="1"/>
  <c r="V425" i="21"/>
  <c r="H425" i="21"/>
  <c r="A425" i="21"/>
  <c r="P82" i="1"/>
  <c r="V422" i="21"/>
  <c r="I82" i="1"/>
  <c r="J82" i="1" s="1"/>
  <c r="V420" i="21"/>
  <c r="F82" i="1"/>
  <c r="G82" i="1" s="1"/>
  <c r="V419" i="21"/>
  <c r="H419" i="21"/>
  <c r="A419" i="21"/>
  <c r="P81" i="1"/>
  <c r="V416" i="21"/>
  <c r="I81" i="1"/>
  <c r="J81" i="1" s="1"/>
  <c r="V414" i="21"/>
  <c r="F81" i="1"/>
  <c r="G81" i="1" s="1"/>
  <c r="V413" i="21"/>
  <c r="H413" i="21"/>
  <c r="A413" i="21"/>
  <c r="P80" i="1"/>
  <c r="V410" i="21"/>
  <c r="I80" i="1"/>
  <c r="J80" i="1" s="1"/>
  <c r="V408" i="21"/>
  <c r="F80" i="1"/>
  <c r="G80" i="1" s="1"/>
  <c r="V407" i="21"/>
  <c r="H407" i="21"/>
  <c r="A407" i="21"/>
  <c r="P79" i="1"/>
  <c r="V404" i="21"/>
  <c r="I79" i="1"/>
  <c r="V402" i="21"/>
  <c r="F79" i="1"/>
  <c r="G79" i="1" s="1"/>
  <c r="V401" i="21"/>
  <c r="H401" i="21"/>
  <c r="A401" i="21"/>
  <c r="P78" i="1"/>
  <c r="V398" i="21"/>
  <c r="I78" i="1"/>
  <c r="V396" i="21"/>
  <c r="F78" i="1"/>
  <c r="G78" i="1" s="1"/>
  <c r="V395" i="21"/>
  <c r="H395" i="21"/>
  <c r="A395" i="21"/>
  <c r="P77" i="1"/>
  <c r="V392" i="21"/>
  <c r="I77" i="1"/>
  <c r="V390" i="21"/>
  <c r="F77" i="1"/>
  <c r="G77" i="1" s="1"/>
  <c r="V389" i="21"/>
  <c r="H389" i="21"/>
  <c r="A389" i="21"/>
  <c r="P76" i="1"/>
  <c r="V386" i="21"/>
  <c r="I76" i="1"/>
  <c r="V384" i="21"/>
  <c r="F76" i="1"/>
  <c r="G76" i="1" s="1"/>
  <c r="V383" i="21"/>
  <c r="H383" i="21"/>
  <c r="A383" i="21"/>
  <c r="P75" i="1"/>
  <c r="V380" i="21"/>
  <c r="I75" i="1"/>
  <c r="V378" i="21"/>
  <c r="F75" i="1"/>
  <c r="G75" i="1" s="1"/>
  <c r="V377" i="21"/>
  <c r="H377" i="21"/>
  <c r="A377" i="21"/>
  <c r="P74" i="1"/>
  <c r="V374" i="21"/>
  <c r="I74" i="1"/>
  <c r="J74" i="1" s="1"/>
  <c r="V372" i="21"/>
  <c r="F74" i="1"/>
  <c r="G74" i="1" s="1"/>
  <c r="V371" i="21"/>
  <c r="H371" i="21"/>
  <c r="A371" i="21"/>
  <c r="P73" i="1"/>
  <c r="V368" i="21"/>
  <c r="I73" i="1"/>
  <c r="J73" i="1" s="1"/>
  <c r="V366" i="21"/>
  <c r="F73" i="1"/>
  <c r="G73" i="1" s="1"/>
  <c r="V365" i="21"/>
  <c r="H365" i="21"/>
  <c r="A365" i="21"/>
  <c r="P72" i="1"/>
  <c r="V362" i="21"/>
  <c r="I72" i="1"/>
  <c r="J72" i="1" s="1"/>
  <c r="V360" i="21"/>
  <c r="F72" i="1"/>
  <c r="G72" i="1" s="1"/>
  <c r="V359" i="21"/>
  <c r="H359" i="21"/>
  <c r="A359" i="21"/>
  <c r="P71" i="1"/>
  <c r="V356" i="21"/>
  <c r="I71" i="1"/>
  <c r="V354" i="21"/>
  <c r="F71" i="1"/>
  <c r="G71" i="1" s="1"/>
  <c r="V353" i="21"/>
  <c r="H353" i="21"/>
  <c r="A353" i="21"/>
  <c r="P70" i="1"/>
  <c r="V350" i="21"/>
  <c r="I70" i="1"/>
  <c r="V348" i="21"/>
  <c r="F70" i="1"/>
  <c r="G70" i="1" s="1"/>
  <c r="V347" i="21"/>
  <c r="H347" i="21"/>
  <c r="A347" i="21"/>
  <c r="P69" i="1"/>
  <c r="V344" i="21"/>
  <c r="I69" i="1"/>
  <c r="V342" i="21"/>
  <c r="F69" i="1"/>
  <c r="G69" i="1" s="1"/>
  <c r="V341" i="21"/>
  <c r="H341" i="21"/>
  <c r="A341" i="21"/>
  <c r="P68" i="1"/>
  <c r="V338" i="21"/>
  <c r="I68" i="1"/>
  <c r="V336" i="21"/>
  <c r="F68" i="1"/>
  <c r="G68" i="1" s="1"/>
  <c r="V335" i="21"/>
  <c r="H335" i="21"/>
  <c r="A335" i="21"/>
  <c r="P67" i="1"/>
  <c r="V332" i="21"/>
  <c r="I67" i="1"/>
  <c r="V330" i="21"/>
  <c r="F67" i="1"/>
  <c r="G67" i="1" s="1"/>
  <c r="V329" i="21"/>
  <c r="H329" i="21"/>
  <c r="A329" i="21"/>
  <c r="P66" i="1"/>
  <c r="V326" i="21"/>
  <c r="I66" i="1"/>
  <c r="J66" i="1" s="1"/>
  <c r="V324" i="21"/>
  <c r="F66" i="1"/>
  <c r="G66" i="1" s="1"/>
  <c r="V323" i="21"/>
  <c r="H323" i="21"/>
  <c r="A323" i="21"/>
  <c r="P65" i="1"/>
  <c r="V320" i="21"/>
  <c r="I65" i="1"/>
  <c r="J65" i="1" s="1"/>
  <c r="V318" i="21"/>
  <c r="F65" i="1"/>
  <c r="G65" i="1" s="1"/>
  <c r="V317" i="21"/>
  <c r="H317" i="21"/>
  <c r="A317" i="21"/>
  <c r="P64" i="1"/>
  <c r="V314" i="21"/>
  <c r="I64" i="1"/>
  <c r="J64" i="1" s="1"/>
  <c r="V312" i="21"/>
  <c r="V311" i="21"/>
  <c r="H311" i="21"/>
  <c r="A311" i="21"/>
  <c r="P63" i="1"/>
  <c r="V308" i="21"/>
  <c r="I63" i="1"/>
  <c r="V306" i="21"/>
  <c r="F63" i="1"/>
  <c r="G63" i="1" s="1"/>
  <c r="V305" i="21"/>
  <c r="H305" i="21"/>
  <c r="A305" i="21"/>
  <c r="P62" i="1"/>
  <c r="V302" i="21"/>
  <c r="I62" i="1"/>
  <c r="V300" i="21"/>
  <c r="F62" i="1"/>
  <c r="G62" i="1" s="1"/>
  <c r="V299" i="21"/>
  <c r="H299" i="21"/>
  <c r="A299" i="21"/>
  <c r="P61" i="1"/>
  <c r="V296" i="21"/>
  <c r="I61" i="1"/>
  <c r="V294" i="21"/>
  <c r="F61" i="1"/>
  <c r="G61" i="1" s="1"/>
  <c r="V293" i="21"/>
  <c r="H293" i="21"/>
  <c r="A293" i="21"/>
  <c r="P60" i="1"/>
  <c r="V290" i="21"/>
  <c r="I60" i="1"/>
  <c r="V288" i="21"/>
  <c r="F60" i="1"/>
  <c r="G60" i="1" s="1"/>
  <c r="V287" i="21"/>
  <c r="H287" i="21"/>
  <c r="A287" i="21"/>
  <c r="P59" i="1"/>
  <c r="V284" i="21"/>
  <c r="I59" i="1"/>
  <c r="V282" i="21"/>
  <c r="F59" i="1"/>
  <c r="G59" i="1" s="1"/>
  <c r="V281" i="21"/>
  <c r="H281" i="21"/>
  <c r="A281" i="21"/>
  <c r="P58" i="1"/>
  <c r="V278" i="21"/>
  <c r="I58" i="1"/>
  <c r="J58" i="1" s="1"/>
  <c r="V276" i="21"/>
  <c r="F58" i="1"/>
  <c r="G58" i="1" s="1"/>
  <c r="V275" i="21"/>
  <c r="H275" i="21"/>
  <c r="A275" i="21"/>
  <c r="P57" i="1"/>
  <c r="V272" i="21"/>
  <c r="I57" i="1"/>
  <c r="J57" i="1" s="1"/>
  <c r="V270" i="21"/>
  <c r="F57" i="1"/>
  <c r="G57" i="1" s="1"/>
  <c r="V269" i="21"/>
  <c r="H269" i="21"/>
  <c r="A269" i="21"/>
  <c r="P56" i="1"/>
  <c r="V266" i="21"/>
  <c r="I56" i="1"/>
  <c r="J56" i="1" s="1"/>
  <c r="V264" i="21"/>
  <c r="F56" i="1"/>
  <c r="G56" i="1" s="1"/>
  <c r="V263" i="21"/>
  <c r="H263" i="21"/>
  <c r="A263" i="21"/>
  <c r="P55" i="1"/>
  <c r="V260" i="21"/>
  <c r="I55" i="1"/>
  <c r="V258" i="21"/>
  <c r="F55" i="1"/>
  <c r="G55" i="1" s="1"/>
  <c r="V257" i="21"/>
  <c r="H257" i="21"/>
  <c r="A257" i="21"/>
  <c r="P54" i="1"/>
  <c r="V254" i="21"/>
  <c r="I54" i="1"/>
  <c r="V252" i="21"/>
  <c r="F54" i="1"/>
  <c r="G54" i="1" s="1"/>
  <c r="V251" i="21"/>
  <c r="H251" i="21"/>
  <c r="A251" i="21"/>
  <c r="P53" i="1"/>
  <c r="V248" i="21"/>
  <c r="I53" i="1"/>
  <c r="V246" i="21"/>
  <c r="F53" i="1"/>
  <c r="G53" i="1" s="1"/>
  <c r="V245" i="21"/>
  <c r="H245" i="21"/>
  <c r="A245" i="21"/>
  <c r="P52" i="1"/>
  <c r="V242" i="21"/>
  <c r="I52" i="1"/>
  <c r="V240" i="21"/>
  <c r="F52" i="1"/>
  <c r="G52" i="1" s="1"/>
  <c r="V239" i="21"/>
  <c r="H239" i="21"/>
  <c r="A239" i="21"/>
  <c r="P51" i="1"/>
  <c r="V236" i="21"/>
  <c r="I51" i="1"/>
  <c r="V234" i="21"/>
  <c r="F51" i="1"/>
  <c r="G51" i="1" s="1"/>
  <c r="V233" i="21"/>
  <c r="H233" i="21"/>
  <c r="A233" i="21"/>
  <c r="P50" i="1"/>
  <c r="V230" i="21"/>
  <c r="I50" i="1"/>
  <c r="J50" i="1" s="1"/>
  <c r="V228" i="21"/>
  <c r="F50" i="1"/>
  <c r="G50" i="1" s="1"/>
  <c r="V227" i="21"/>
  <c r="H227" i="21"/>
  <c r="A227" i="21"/>
  <c r="P49" i="1"/>
  <c r="V224" i="21"/>
  <c r="I49" i="1"/>
  <c r="J49" i="1" s="1"/>
  <c r="V222" i="21"/>
  <c r="F49" i="1"/>
  <c r="G49" i="1" s="1"/>
  <c r="V221" i="21"/>
  <c r="H221" i="21"/>
  <c r="A221" i="21"/>
  <c r="P48" i="1"/>
  <c r="V218" i="21"/>
  <c r="I48" i="1"/>
  <c r="J48" i="1" s="1"/>
  <c r="V216" i="21"/>
  <c r="F48" i="1"/>
  <c r="G48" i="1" s="1"/>
  <c r="V215" i="21"/>
  <c r="H215" i="21"/>
  <c r="A215" i="21"/>
  <c r="P47" i="1"/>
  <c r="V212" i="21"/>
  <c r="I47" i="1"/>
  <c r="V210" i="21"/>
  <c r="F47" i="1"/>
  <c r="G47" i="1" s="1"/>
  <c r="V209" i="21"/>
  <c r="H209" i="21"/>
  <c r="A209" i="21"/>
  <c r="P46" i="1"/>
  <c r="V206" i="21"/>
  <c r="I46" i="1"/>
  <c r="V204" i="21"/>
  <c r="F46" i="1"/>
  <c r="G46" i="1" s="1"/>
  <c r="V203" i="21"/>
  <c r="H203" i="21"/>
  <c r="A203" i="21"/>
  <c r="V200" i="21"/>
  <c r="I45" i="1"/>
  <c r="V198" i="21"/>
  <c r="F45" i="1"/>
  <c r="G45" i="1" s="1"/>
  <c r="V197" i="21"/>
  <c r="H197" i="21"/>
  <c r="A197" i="21"/>
  <c r="P44" i="1"/>
  <c r="V194" i="21"/>
  <c r="I44" i="1"/>
  <c r="V192" i="21"/>
  <c r="F44" i="1"/>
  <c r="G44" i="1" s="1"/>
  <c r="V191" i="21"/>
  <c r="H191" i="21"/>
  <c r="A191" i="21"/>
  <c r="P43" i="1"/>
  <c r="V188" i="21"/>
  <c r="I43" i="1"/>
  <c r="V186" i="21"/>
  <c r="F43" i="1"/>
  <c r="G43" i="1" s="1"/>
  <c r="V185" i="21"/>
  <c r="H185" i="21"/>
  <c r="A185" i="21"/>
  <c r="P42" i="1"/>
  <c r="V182" i="21"/>
  <c r="I42" i="1"/>
  <c r="J42" i="1" s="1"/>
  <c r="V180" i="21"/>
  <c r="F42" i="1"/>
  <c r="G42" i="1" s="1"/>
  <c r="V179" i="21"/>
  <c r="H179" i="21"/>
  <c r="A179" i="21"/>
  <c r="P41" i="1"/>
  <c r="V176" i="21"/>
  <c r="I41" i="1"/>
  <c r="J41" i="1" s="1"/>
  <c r="V174" i="21"/>
  <c r="F41" i="1"/>
  <c r="G41" i="1" s="1"/>
  <c r="V173" i="21"/>
  <c r="H173" i="21"/>
  <c r="A173" i="21"/>
  <c r="P40" i="1"/>
  <c r="V170" i="21"/>
  <c r="I40" i="1"/>
  <c r="J40" i="1" s="1"/>
  <c r="V168" i="21"/>
  <c r="F40" i="1"/>
  <c r="G40" i="1" s="1"/>
  <c r="V167" i="21"/>
  <c r="H167" i="21"/>
  <c r="A167" i="21"/>
  <c r="P39" i="1"/>
  <c r="V164" i="21"/>
  <c r="I39" i="1"/>
  <c r="V162" i="21"/>
  <c r="F39" i="1"/>
  <c r="G39" i="1" s="1"/>
  <c r="V161" i="21"/>
  <c r="H161" i="21"/>
  <c r="A161" i="21"/>
  <c r="P38" i="1"/>
  <c r="V158" i="21"/>
  <c r="I38" i="1"/>
  <c r="V156" i="21"/>
  <c r="F38" i="1"/>
  <c r="G38" i="1" s="1"/>
  <c r="V155" i="21"/>
  <c r="H155" i="21"/>
  <c r="A155" i="21"/>
  <c r="P37" i="1"/>
  <c r="V152" i="21"/>
  <c r="I37" i="1"/>
  <c r="V150" i="21"/>
  <c r="F37" i="1"/>
  <c r="G37" i="1" s="1"/>
  <c r="V149" i="21"/>
  <c r="H149" i="21"/>
  <c r="A149" i="21"/>
  <c r="P36" i="1"/>
  <c r="V146" i="21"/>
  <c r="I36" i="1"/>
  <c r="V144" i="21"/>
  <c r="F36" i="1"/>
  <c r="G36" i="1" s="1"/>
  <c r="V143" i="21"/>
  <c r="H143" i="21"/>
  <c r="A143" i="21"/>
  <c r="P35" i="1"/>
  <c r="V140" i="21"/>
  <c r="I35" i="1"/>
  <c r="V138" i="21"/>
  <c r="F35" i="1"/>
  <c r="G35" i="1" s="1"/>
  <c r="V137" i="21"/>
  <c r="H137" i="21"/>
  <c r="A137" i="21"/>
  <c r="P34" i="1"/>
  <c r="V134" i="21"/>
  <c r="I34" i="1"/>
  <c r="J34" i="1" s="1"/>
  <c r="V132" i="21"/>
  <c r="F34" i="1"/>
  <c r="G34" i="1" s="1"/>
  <c r="V131" i="21"/>
  <c r="H131" i="21"/>
  <c r="A131" i="21"/>
  <c r="P33" i="1"/>
  <c r="V128" i="21"/>
  <c r="I33" i="1"/>
  <c r="J33" i="1" s="1"/>
  <c r="V126" i="21"/>
  <c r="F33" i="1"/>
  <c r="G33" i="1" s="1"/>
  <c r="V125" i="21"/>
  <c r="H125" i="21"/>
  <c r="A125" i="21"/>
  <c r="V122" i="21"/>
  <c r="I32" i="1"/>
  <c r="J32" i="1" s="1"/>
  <c r="V120" i="21"/>
  <c r="F32" i="1"/>
  <c r="G32" i="1" s="1"/>
  <c r="V119" i="21"/>
  <c r="H119" i="21"/>
  <c r="M121" i="21" s="1"/>
  <c r="A119" i="21"/>
  <c r="P31" i="1"/>
  <c r="V116" i="21"/>
  <c r="I31" i="1"/>
  <c r="V114" i="21"/>
  <c r="F31" i="1"/>
  <c r="G31" i="1" s="1"/>
  <c r="V113" i="21"/>
  <c r="H113" i="21"/>
  <c r="N115" i="21" s="1"/>
  <c r="A113" i="21"/>
  <c r="P30" i="1"/>
  <c r="V110" i="21"/>
  <c r="I30" i="1"/>
  <c r="V108" i="21"/>
  <c r="F30" i="1"/>
  <c r="G30" i="1" s="1"/>
  <c r="V107" i="21"/>
  <c r="H107" i="21"/>
  <c r="P109" i="21" s="1"/>
  <c r="A107" i="21"/>
  <c r="P29" i="1"/>
  <c r="V104" i="21"/>
  <c r="I29" i="1"/>
  <c r="V102" i="21"/>
  <c r="F29" i="1"/>
  <c r="G29" i="1" s="1"/>
  <c r="V101" i="21"/>
  <c r="H101" i="21"/>
  <c r="R241" i="21" s="1"/>
  <c r="R243" i="21" s="1"/>
  <c r="A101" i="21"/>
  <c r="P28" i="1"/>
  <c r="V98" i="21"/>
  <c r="I28" i="1"/>
  <c r="V96" i="21"/>
  <c r="F28" i="1"/>
  <c r="G28" i="1" s="1"/>
  <c r="V95" i="21"/>
  <c r="H95" i="21"/>
  <c r="S97" i="21" s="1"/>
  <c r="A95" i="21"/>
  <c r="P27" i="1"/>
  <c r="V92" i="21"/>
  <c r="I27" i="1"/>
  <c r="V90" i="21"/>
  <c r="F27" i="1"/>
  <c r="G27" i="1" s="1"/>
  <c r="V89" i="21"/>
  <c r="H89" i="21"/>
  <c r="U229" i="21" s="1"/>
  <c r="U231" i="21" s="1"/>
  <c r="A89" i="21"/>
  <c r="P26" i="1"/>
  <c r="V86" i="21"/>
  <c r="I26" i="1"/>
  <c r="J26" i="1" s="1"/>
  <c r="V84" i="21"/>
  <c r="F26" i="1"/>
  <c r="G26" i="1" s="1"/>
  <c r="V83" i="21"/>
  <c r="H83" i="21"/>
  <c r="M85" i="21" s="1"/>
  <c r="A83" i="21"/>
  <c r="P25" i="1"/>
  <c r="V80" i="21"/>
  <c r="I25" i="1"/>
  <c r="J25" i="1" s="1"/>
  <c r="V78" i="21"/>
  <c r="F25" i="1"/>
  <c r="G25" i="1" s="1"/>
  <c r="V77" i="21"/>
  <c r="H77" i="21"/>
  <c r="N79" i="21" s="1"/>
  <c r="A77" i="21"/>
  <c r="P24" i="1"/>
  <c r="V74" i="21"/>
  <c r="I24" i="1"/>
  <c r="J24" i="1" s="1"/>
  <c r="V72" i="21"/>
  <c r="F24" i="1"/>
  <c r="G24" i="1" s="1"/>
  <c r="V71" i="21"/>
  <c r="H71" i="21"/>
  <c r="P211" i="21" s="1"/>
  <c r="P213" i="21" s="1"/>
  <c r="A71" i="21"/>
  <c r="P23" i="1"/>
  <c r="V68" i="21"/>
  <c r="I23" i="1"/>
  <c r="V66" i="21"/>
  <c r="F23" i="1"/>
  <c r="G23" i="1" s="1"/>
  <c r="V65" i="21"/>
  <c r="H65" i="21"/>
  <c r="U67" i="21" s="1"/>
  <c r="A65" i="21"/>
  <c r="V62" i="21"/>
  <c r="I22" i="1"/>
  <c r="V60" i="21"/>
  <c r="F22" i="1"/>
  <c r="G22" i="1" s="1"/>
  <c r="V59" i="21"/>
  <c r="H59" i="21"/>
  <c r="M61" i="21" s="1"/>
  <c r="A59" i="21"/>
  <c r="P21" i="1"/>
  <c r="V56" i="21"/>
  <c r="I21" i="1"/>
  <c r="V54" i="21"/>
  <c r="F21" i="1"/>
  <c r="G21" i="1" s="1"/>
  <c r="V53" i="21"/>
  <c r="H53" i="21"/>
  <c r="O193" i="21" s="1"/>
  <c r="O195" i="21" s="1"/>
  <c r="A53" i="21"/>
  <c r="P20" i="1"/>
  <c r="V50" i="21"/>
  <c r="I20" i="1"/>
  <c r="V48" i="21"/>
  <c r="F20" i="1"/>
  <c r="G20" i="1" s="1"/>
  <c r="V47" i="21"/>
  <c r="H47" i="21"/>
  <c r="U187" i="21" s="1"/>
  <c r="U189" i="21" s="1"/>
  <c r="A47" i="21"/>
  <c r="P19" i="1"/>
  <c r="V44" i="21"/>
  <c r="I19" i="1"/>
  <c r="V42" i="21"/>
  <c r="F19" i="1"/>
  <c r="G19" i="1" s="1"/>
  <c r="V41" i="21"/>
  <c r="H41" i="21"/>
  <c r="L295" i="21" s="1"/>
  <c r="L297" i="21" s="1"/>
  <c r="A41" i="21"/>
  <c r="P18" i="1"/>
  <c r="V38" i="21"/>
  <c r="I18" i="1"/>
  <c r="J18" i="1" s="1"/>
  <c r="V36" i="21"/>
  <c r="F18" i="1"/>
  <c r="G18" i="1" s="1"/>
  <c r="V35" i="21"/>
  <c r="H35" i="21"/>
  <c r="A35" i="21"/>
  <c r="V26" i="21"/>
  <c r="V24" i="21"/>
  <c r="F16" i="1"/>
  <c r="V23" i="21"/>
  <c r="H23" i="21"/>
  <c r="A23" i="21"/>
  <c r="X454" i="21"/>
  <c r="V18" i="21"/>
  <c r="F15" i="1"/>
  <c r="V17" i="21"/>
  <c r="H17" i="21"/>
  <c r="A17" i="21"/>
  <c r="L13" i="21"/>
  <c r="I14" i="1"/>
  <c r="V12" i="21"/>
  <c r="F14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6" i="1"/>
  <c r="O97" i="16" s="1"/>
  <c r="B96" i="1"/>
  <c r="B96" i="17" s="1"/>
  <c r="N95" i="1"/>
  <c r="B95" i="1"/>
  <c r="B95" i="17" s="1"/>
  <c r="F64" i="1"/>
  <c r="G64" i="1" s="1"/>
  <c r="P45" i="1"/>
  <c r="P32" i="1"/>
  <c r="P22" i="1"/>
  <c r="D16" i="1"/>
  <c r="B16" i="1"/>
  <c r="D15" i="1"/>
  <c r="B15" i="1"/>
  <c r="D14" i="1"/>
  <c r="B14" i="1"/>
  <c r="C6" i="1"/>
  <c r="C5" i="1"/>
  <c r="C4" i="1"/>
  <c r="C3" i="1"/>
  <c r="F41" i="12"/>
  <c r="C13" i="12"/>
  <c r="C11" i="12"/>
  <c r="F6" i="12"/>
  <c r="N89" i="1" s="1"/>
  <c r="U37" i="21" l="1"/>
  <c r="J37" i="21"/>
  <c r="J25" i="21"/>
  <c r="K25" i="21"/>
  <c r="S25" i="21"/>
  <c r="S20" i="21" s="1"/>
  <c r="L25" i="21"/>
  <c r="L20" i="21" s="1"/>
  <c r="T25" i="21"/>
  <c r="T20" i="21" s="1"/>
  <c r="M25" i="21"/>
  <c r="M20" i="21" s="1"/>
  <c r="U25" i="21"/>
  <c r="U20" i="21" s="1"/>
  <c r="N25" i="21"/>
  <c r="N20" i="21" s="1"/>
  <c r="O25" i="21"/>
  <c r="P25" i="21"/>
  <c r="Q25" i="21"/>
  <c r="R25" i="21"/>
  <c r="R20" i="21" s="1"/>
  <c r="J19" i="21"/>
  <c r="X19" i="21" s="1"/>
  <c r="X450" i="21"/>
  <c r="P16" i="1"/>
  <c r="M48" i="1"/>
  <c r="M64" i="1"/>
  <c r="M80" i="1"/>
  <c r="M33" i="1"/>
  <c r="M50" i="1"/>
  <c r="M41" i="1"/>
  <c r="M58" i="1"/>
  <c r="M49" i="1"/>
  <c r="M66" i="1"/>
  <c r="M57" i="1"/>
  <c r="M74" i="1"/>
  <c r="M24" i="1"/>
  <c r="M65" i="1"/>
  <c r="M18" i="1"/>
  <c r="M32" i="1"/>
  <c r="J19" i="1"/>
  <c r="M19" i="1"/>
  <c r="J20" i="1"/>
  <c r="M20" i="1"/>
  <c r="J21" i="1"/>
  <c r="M21" i="1"/>
  <c r="J22" i="1"/>
  <c r="M22" i="1"/>
  <c r="J23" i="1"/>
  <c r="M23" i="1"/>
  <c r="J27" i="1"/>
  <c r="M27" i="1"/>
  <c r="J28" i="1"/>
  <c r="M28" i="1"/>
  <c r="J29" i="1"/>
  <c r="M29" i="1"/>
  <c r="J30" i="1"/>
  <c r="M30" i="1"/>
  <c r="J31" i="1"/>
  <c r="M31" i="1"/>
  <c r="J35" i="1"/>
  <c r="M35" i="1"/>
  <c r="J36" i="1"/>
  <c r="M36" i="1"/>
  <c r="J37" i="1"/>
  <c r="M37" i="1"/>
  <c r="J38" i="1"/>
  <c r="M38" i="1"/>
  <c r="J39" i="1"/>
  <c r="M39" i="1"/>
  <c r="J43" i="1"/>
  <c r="M43" i="1"/>
  <c r="J44" i="1"/>
  <c r="M44" i="1"/>
  <c r="J45" i="1"/>
  <c r="M45" i="1"/>
  <c r="J46" i="1"/>
  <c r="M46" i="1"/>
  <c r="J47" i="1"/>
  <c r="M47" i="1"/>
  <c r="J51" i="1"/>
  <c r="M51" i="1"/>
  <c r="J52" i="1"/>
  <c r="M52" i="1"/>
  <c r="J53" i="1"/>
  <c r="M53" i="1"/>
  <c r="J54" i="1"/>
  <c r="M54" i="1"/>
  <c r="J55" i="1"/>
  <c r="M55" i="1"/>
  <c r="J59" i="1"/>
  <c r="M59" i="1"/>
  <c r="J60" i="1"/>
  <c r="M60" i="1"/>
  <c r="J61" i="1"/>
  <c r="M61" i="1"/>
  <c r="J62" i="1"/>
  <c r="M62" i="1"/>
  <c r="J63" i="1"/>
  <c r="M63" i="1"/>
  <c r="J67" i="1"/>
  <c r="M67" i="1"/>
  <c r="J68" i="1"/>
  <c r="M68" i="1"/>
  <c r="J69" i="1"/>
  <c r="M69" i="1"/>
  <c r="J70" i="1"/>
  <c r="M70" i="1"/>
  <c r="J71" i="1"/>
  <c r="M71" i="1"/>
  <c r="J75" i="1"/>
  <c r="M75" i="1"/>
  <c r="J76" i="1"/>
  <c r="M76" i="1"/>
  <c r="J77" i="1"/>
  <c r="M77" i="1"/>
  <c r="J78" i="1"/>
  <c r="M78" i="1"/>
  <c r="J79" i="1"/>
  <c r="M79" i="1"/>
  <c r="J83" i="1"/>
  <c r="M83" i="1"/>
  <c r="J84" i="1"/>
  <c r="M84" i="1"/>
  <c r="J85" i="1"/>
  <c r="M85" i="1"/>
  <c r="M73" i="1"/>
  <c r="M26" i="1"/>
  <c r="M56" i="1"/>
  <c r="M81" i="1"/>
  <c r="M34" i="1"/>
  <c r="M72" i="1"/>
  <c r="M25" i="1"/>
  <c r="M82" i="1"/>
  <c r="M42" i="1"/>
  <c r="M40" i="1"/>
  <c r="I16" i="1"/>
  <c r="J16" i="1" s="1"/>
  <c r="L75" i="1"/>
  <c r="L79" i="1"/>
  <c r="L18" i="1"/>
  <c r="L56" i="1"/>
  <c r="L36" i="1"/>
  <c r="L83" i="1"/>
  <c r="L32" i="1"/>
  <c r="L65" i="1"/>
  <c r="L17" i="1"/>
  <c r="L20" i="1"/>
  <c r="L22" i="1"/>
  <c r="L23" i="1"/>
  <c r="L24" i="1"/>
  <c r="L25" i="1"/>
  <c r="L27" i="1"/>
  <c r="L30" i="1"/>
  <c r="L40" i="1"/>
  <c r="L47" i="1"/>
  <c r="L53" i="1"/>
  <c r="L29" i="1"/>
  <c r="L59" i="1"/>
  <c r="L54" i="1"/>
  <c r="L50" i="1"/>
  <c r="L57" i="1"/>
  <c r="L60" i="1"/>
  <c r="L66" i="1"/>
  <c r="L63" i="1"/>
  <c r="L21" i="1"/>
  <c r="L51" i="1"/>
  <c r="L61" i="1"/>
  <c r="L45" i="1"/>
  <c r="L16" i="1"/>
  <c r="L31" i="1"/>
  <c r="L38" i="1"/>
  <c r="L14" i="1"/>
  <c r="L70" i="1"/>
  <c r="L35" i="1"/>
  <c r="L49" i="1"/>
  <c r="L64" i="1"/>
  <c r="L67" i="1"/>
  <c r="L85" i="1"/>
  <c r="L52" i="1"/>
  <c r="L72" i="1"/>
  <c r="L78" i="1"/>
  <c r="L80" i="1"/>
  <c r="L82" i="1"/>
  <c r="L46" i="1"/>
  <c r="L73" i="1"/>
  <c r="L84" i="1"/>
  <c r="L41" i="1"/>
  <c r="L34" i="1"/>
  <c r="L81" i="1"/>
  <c r="L26" i="1"/>
  <c r="L37" i="1"/>
  <c r="L48" i="1"/>
  <c r="L77" i="1"/>
  <c r="L42" i="1"/>
  <c r="L55" i="1"/>
  <c r="L74" i="1"/>
  <c r="R87" i="16"/>
  <c r="L39" i="1"/>
  <c r="L44" i="1"/>
  <c r="L62" i="1"/>
  <c r="L68" i="1"/>
  <c r="L69" i="1"/>
  <c r="L71" i="1"/>
  <c r="L76" i="1"/>
  <c r="L19" i="1"/>
  <c r="L28" i="1"/>
  <c r="L33" i="1"/>
  <c r="L58" i="1"/>
  <c r="L43" i="1"/>
  <c r="G16" i="1"/>
  <c r="P169" i="21"/>
  <c r="P171" i="21" s="1"/>
  <c r="X31" i="21"/>
  <c r="O61" i="21"/>
  <c r="U97" i="21"/>
  <c r="N55" i="21"/>
  <c r="M14" i="1"/>
  <c r="P43" i="21"/>
  <c r="K61" i="21"/>
  <c r="L91" i="21"/>
  <c r="R91" i="21"/>
  <c r="I15" i="1"/>
  <c r="M15" i="1" s="1"/>
  <c r="K91" i="21"/>
  <c r="T91" i="21"/>
  <c r="U61" i="21"/>
  <c r="K73" i="21"/>
  <c r="K121" i="21"/>
  <c r="U85" i="21"/>
  <c r="N121" i="21"/>
  <c r="K19" i="21"/>
  <c r="K14" i="21" s="1"/>
  <c r="N43" i="21"/>
  <c r="P103" i="21"/>
  <c r="S127" i="21"/>
  <c r="L139" i="21"/>
  <c r="P145" i="21"/>
  <c r="R163" i="21"/>
  <c r="R165" i="21" s="1"/>
  <c r="M229" i="21"/>
  <c r="M231" i="21" s="1"/>
  <c r="K13" i="21"/>
  <c r="L19" i="21"/>
  <c r="L14" i="21" s="1"/>
  <c r="O43" i="21"/>
  <c r="T55" i="21"/>
  <c r="L73" i="21"/>
  <c r="J91" i="21"/>
  <c r="S91" i="21"/>
  <c r="Q103" i="21"/>
  <c r="T127" i="21"/>
  <c r="N139" i="21"/>
  <c r="T145" i="21"/>
  <c r="J169" i="21"/>
  <c r="J171" i="21" s="1"/>
  <c r="N229" i="21"/>
  <c r="N231" i="21" s="1"/>
  <c r="P19" i="21"/>
  <c r="P14" i="21" s="1"/>
  <c r="O73" i="21"/>
  <c r="R103" i="21"/>
  <c r="U127" i="21"/>
  <c r="O139" i="21"/>
  <c r="M151" i="21"/>
  <c r="N169" i="21"/>
  <c r="N171" i="21" s="1"/>
  <c r="O229" i="21"/>
  <c r="O231" i="21" s="1"/>
  <c r="R13" i="21"/>
  <c r="Q19" i="21"/>
  <c r="Q14" i="21" s="1"/>
  <c r="Q43" i="21"/>
  <c r="P73" i="21"/>
  <c r="S103" i="21"/>
  <c r="J127" i="21"/>
  <c r="L133" i="21"/>
  <c r="Q139" i="21"/>
  <c r="O151" i="21"/>
  <c r="J181" i="21"/>
  <c r="S13" i="21"/>
  <c r="R19" i="21"/>
  <c r="R14" i="21" s="1"/>
  <c r="R43" i="21"/>
  <c r="Q73" i="21"/>
  <c r="N91" i="21"/>
  <c r="T103" i="21"/>
  <c r="K127" i="21"/>
  <c r="N133" i="21"/>
  <c r="U139" i="21"/>
  <c r="P151" i="21"/>
  <c r="O181" i="21"/>
  <c r="O183" i="21" s="1"/>
  <c r="T13" i="21"/>
  <c r="S19" i="21"/>
  <c r="S14" i="21" s="1"/>
  <c r="J43" i="21"/>
  <c r="S43" i="21"/>
  <c r="L67" i="21"/>
  <c r="R73" i="21"/>
  <c r="O91" i="21"/>
  <c r="J103" i="21"/>
  <c r="M109" i="21"/>
  <c r="L127" i="21"/>
  <c r="O133" i="21"/>
  <c r="K145" i="21"/>
  <c r="Q151" i="21"/>
  <c r="Q181" i="21"/>
  <c r="Q183" i="21" s="1"/>
  <c r="G14" i="1"/>
  <c r="U13" i="21"/>
  <c r="T19" i="21"/>
  <c r="T14" i="21" s="1"/>
  <c r="K43" i="21"/>
  <c r="T43" i="21"/>
  <c r="O67" i="21"/>
  <c r="S73" i="21"/>
  <c r="P91" i="21"/>
  <c r="K103" i="21"/>
  <c r="O109" i="21"/>
  <c r="M127" i="21"/>
  <c r="P133" i="21"/>
  <c r="N145" i="21"/>
  <c r="P163" i="21"/>
  <c r="P165" i="21" s="1"/>
  <c r="R181" i="21"/>
  <c r="R183" i="21" s="1"/>
  <c r="E91" i="17"/>
  <c r="L43" i="21"/>
  <c r="K55" i="21"/>
  <c r="J73" i="21"/>
  <c r="U79" i="21"/>
  <c r="Q91" i="21"/>
  <c r="L103" i="21"/>
  <c r="O127" i="21"/>
  <c r="U133" i="21"/>
  <c r="O145" i="21"/>
  <c r="Q163" i="21"/>
  <c r="Q165" i="21" s="1"/>
  <c r="T181" i="21"/>
  <c r="T183" i="21" s="1"/>
  <c r="H5" i="21"/>
  <c r="C3" i="16"/>
  <c r="C3" i="8"/>
  <c r="C3" i="17"/>
  <c r="E86" i="17"/>
  <c r="D87" i="1"/>
  <c r="J14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F87" i="1"/>
  <c r="S87" i="16"/>
  <c r="C97" i="16"/>
  <c r="C6" i="8"/>
  <c r="C6" i="17"/>
  <c r="G15" i="1"/>
  <c r="T87" i="16"/>
  <c r="E30" i="8"/>
  <c r="C7" i="24"/>
  <c r="C7" i="8"/>
  <c r="C6" i="16"/>
  <c r="Q20" i="21"/>
  <c r="R37" i="21"/>
  <c r="S49" i="21"/>
  <c r="J55" i="21"/>
  <c r="X55" i="21" s="1"/>
  <c r="S55" i="21"/>
  <c r="J61" i="21"/>
  <c r="X61" i="21" s="1"/>
  <c r="S61" i="21"/>
  <c r="K67" i="21"/>
  <c r="P379" i="21"/>
  <c r="P381" i="21" s="1"/>
  <c r="O379" i="21"/>
  <c r="O381" i="21" s="1"/>
  <c r="N379" i="21"/>
  <c r="N381" i="21" s="1"/>
  <c r="R379" i="21"/>
  <c r="R381" i="21" s="1"/>
  <c r="J379" i="21"/>
  <c r="X379" i="21" s="1"/>
  <c r="S379" i="21"/>
  <c r="S381" i="21" s="1"/>
  <c r="P235" i="21"/>
  <c r="P237" i="21" s="1"/>
  <c r="Q379" i="21"/>
  <c r="Q381" i="21" s="1"/>
  <c r="O235" i="21"/>
  <c r="O237" i="21" s="1"/>
  <c r="M379" i="21"/>
  <c r="M381" i="21" s="1"/>
  <c r="N235" i="21"/>
  <c r="N237" i="21" s="1"/>
  <c r="L379" i="21"/>
  <c r="L381" i="21" s="1"/>
  <c r="K379" i="21"/>
  <c r="K381" i="21" s="1"/>
  <c r="U379" i="21"/>
  <c r="U381" i="21" s="1"/>
  <c r="T379" i="21"/>
  <c r="T381" i="21" s="1"/>
  <c r="Q235" i="21"/>
  <c r="Q237" i="21" s="1"/>
  <c r="J235" i="21"/>
  <c r="X235" i="21" s="1"/>
  <c r="R97" i="21"/>
  <c r="J97" i="21"/>
  <c r="X97" i="21" s="1"/>
  <c r="U235" i="21"/>
  <c r="U237" i="21" s="1"/>
  <c r="Q97" i="21"/>
  <c r="T235" i="21"/>
  <c r="T237" i="21" s="1"/>
  <c r="P97" i="21"/>
  <c r="S235" i="21"/>
  <c r="S237" i="21" s="1"/>
  <c r="R235" i="21"/>
  <c r="R237" i="21" s="1"/>
  <c r="M235" i="21"/>
  <c r="M237" i="21" s="1"/>
  <c r="L235" i="21"/>
  <c r="L237" i="21" s="1"/>
  <c r="T97" i="21"/>
  <c r="L97" i="21"/>
  <c r="K235" i="21"/>
  <c r="K237" i="21" s="1"/>
  <c r="O97" i="21"/>
  <c r="O445" i="21"/>
  <c r="O447" i="21" s="1"/>
  <c r="R439" i="21"/>
  <c r="R441" i="21" s="1"/>
  <c r="J439" i="21"/>
  <c r="X439" i="21" s="1"/>
  <c r="N445" i="21"/>
  <c r="N447" i="21" s="1"/>
  <c r="Q439" i="21"/>
  <c r="Q441" i="21" s="1"/>
  <c r="U445" i="21"/>
  <c r="U447" i="21" s="1"/>
  <c r="M445" i="21"/>
  <c r="M447" i="21" s="1"/>
  <c r="P439" i="21"/>
  <c r="P441" i="21" s="1"/>
  <c r="Q445" i="21"/>
  <c r="Q447" i="21" s="1"/>
  <c r="T439" i="21"/>
  <c r="T441" i="21" s="1"/>
  <c r="L439" i="21"/>
  <c r="L441" i="21" s="1"/>
  <c r="O301" i="21"/>
  <c r="O303" i="21" s="1"/>
  <c r="O157" i="21"/>
  <c r="T445" i="21"/>
  <c r="T447" i="21" s="1"/>
  <c r="U439" i="21"/>
  <c r="U441" i="21" s="1"/>
  <c r="N301" i="21"/>
  <c r="N303" i="21" s="1"/>
  <c r="S445" i="21"/>
  <c r="S447" i="21" s="1"/>
  <c r="S439" i="21"/>
  <c r="S441" i="21" s="1"/>
  <c r="U301" i="21"/>
  <c r="U303" i="21" s="1"/>
  <c r="M301" i="21"/>
  <c r="M303" i="21" s="1"/>
  <c r="R445" i="21"/>
  <c r="R447" i="21" s="1"/>
  <c r="O439" i="21"/>
  <c r="O441" i="21" s="1"/>
  <c r="P445" i="21"/>
  <c r="P447" i="21" s="1"/>
  <c r="N439" i="21"/>
  <c r="N441" i="21" s="1"/>
  <c r="L445" i="21"/>
  <c r="L447" i="21" s="1"/>
  <c r="M439" i="21"/>
  <c r="M441" i="21" s="1"/>
  <c r="K445" i="21"/>
  <c r="K447" i="21" s="1"/>
  <c r="K439" i="21"/>
  <c r="K441" i="21" s="1"/>
  <c r="J445" i="21"/>
  <c r="X445" i="21" s="1"/>
  <c r="P301" i="21"/>
  <c r="P303" i="21" s="1"/>
  <c r="L301" i="21"/>
  <c r="L303" i="21" s="1"/>
  <c r="U157" i="21"/>
  <c r="L157" i="21"/>
  <c r="K301" i="21"/>
  <c r="K303" i="21" s="1"/>
  <c r="T157" i="21"/>
  <c r="K157" i="21"/>
  <c r="J301" i="21"/>
  <c r="X301" i="21" s="1"/>
  <c r="S157" i="21"/>
  <c r="J157" i="21"/>
  <c r="X157" i="21" s="1"/>
  <c r="T301" i="21"/>
  <c r="T303" i="21" s="1"/>
  <c r="S301" i="21"/>
  <c r="S303" i="21" s="1"/>
  <c r="R301" i="21"/>
  <c r="R303" i="21" s="1"/>
  <c r="N157" i="21"/>
  <c r="Q301" i="21"/>
  <c r="Q303" i="21" s="1"/>
  <c r="R157" i="21"/>
  <c r="N163" i="21"/>
  <c r="N165" i="21" s="1"/>
  <c r="P175" i="21"/>
  <c r="P177" i="21" s="1"/>
  <c r="Q187" i="21"/>
  <c r="Q189" i="21" s="1"/>
  <c r="X37" i="21"/>
  <c r="S37" i="21"/>
  <c r="K49" i="21"/>
  <c r="T49" i="21"/>
  <c r="Q361" i="21"/>
  <c r="Q363" i="21" s="1"/>
  <c r="P361" i="21"/>
  <c r="P363" i="21" s="1"/>
  <c r="O361" i="21"/>
  <c r="O363" i="21" s="1"/>
  <c r="S361" i="21"/>
  <c r="S363" i="21" s="1"/>
  <c r="K361" i="21"/>
  <c r="K363" i="21" s="1"/>
  <c r="U361" i="21"/>
  <c r="U363" i="21" s="1"/>
  <c r="Q217" i="21"/>
  <c r="Q219" i="21" s="1"/>
  <c r="T361" i="21"/>
  <c r="T363" i="21" s="1"/>
  <c r="P217" i="21"/>
  <c r="P219" i="21" s="1"/>
  <c r="R361" i="21"/>
  <c r="R363" i="21" s="1"/>
  <c r="O217" i="21"/>
  <c r="O219" i="21" s="1"/>
  <c r="N361" i="21"/>
  <c r="N363" i="21" s="1"/>
  <c r="M361" i="21"/>
  <c r="M363" i="21" s="1"/>
  <c r="L361" i="21"/>
  <c r="L363" i="21" s="1"/>
  <c r="J361" i="21"/>
  <c r="X361" i="21" s="1"/>
  <c r="S217" i="21"/>
  <c r="S219" i="21" s="1"/>
  <c r="S79" i="21"/>
  <c r="K79" i="21"/>
  <c r="R217" i="21"/>
  <c r="R219" i="21" s="1"/>
  <c r="R79" i="21"/>
  <c r="J79" i="21"/>
  <c r="X79" i="21" s="1"/>
  <c r="N217" i="21"/>
  <c r="N219" i="21" s="1"/>
  <c r="Q79" i="21"/>
  <c r="M217" i="21"/>
  <c r="M219" i="21" s="1"/>
  <c r="L217" i="21"/>
  <c r="L219" i="21" s="1"/>
  <c r="K217" i="21"/>
  <c r="K219" i="21" s="1"/>
  <c r="U217" i="21"/>
  <c r="U219" i="21" s="1"/>
  <c r="J217" i="21"/>
  <c r="X217" i="21" s="1"/>
  <c r="T217" i="21"/>
  <c r="T219" i="21" s="1"/>
  <c r="O79" i="21"/>
  <c r="N367" i="21"/>
  <c r="N369" i="21" s="1"/>
  <c r="U367" i="21"/>
  <c r="U369" i="21" s="1"/>
  <c r="M367" i="21"/>
  <c r="M369" i="21" s="1"/>
  <c r="T367" i="21"/>
  <c r="T369" i="21" s="1"/>
  <c r="L367" i="21"/>
  <c r="L369" i="21" s="1"/>
  <c r="P367" i="21"/>
  <c r="P369" i="21" s="1"/>
  <c r="N223" i="21"/>
  <c r="N225" i="21" s="1"/>
  <c r="S367" i="21"/>
  <c r="S369" i="21" s="1"/>
  <c r="U223" i="21"/>
  <c r="U225" i="21" s="1"/>
  <c r="M223" i="21"/>
  <c r="M225" i="21" s="1"/>
  <c r="R367" i="21"/>
  <c r="R369" i="21" s="1"/>
  <c r="T223" i="21"/>
  <c r="T225" i="21" s="1"/>
  <c r="L223" i="21"/>
  <c r="L225" i="21" s="1"/>
  <c r="Q367" i="21"/>
  <c r="Q369" i="21" s="1"/>
  <c r="O367" i="21"/>
  <c r="O369" i="21" s="1"/>
  <c r="K367" i="21"/>
  <c r="K369" i="21" s="1"/>
  <c r="J367" i="21"/>
  <c r="X367" i="21" s="1"/>
  <c r="O223" i="21"/>
  <c r="O225" i="21" s="1"/>
  <c r="P85" i="21"/>
  <c r="K223" i="21"/>
  <c r="K225" i="21" s="1"/>
  <c r="O85" i="21"/>
  <c r="J223" i="21"/>
  <c r="X223" i="21" s="1"/>
  <c r="N85" i="21"/>
  <c r="S223" i="21"/>
  <c r="S225" i="21" s="1"/>
  <c r="R223" i="21"/>
  <c r="R225" i="21" s="1"/>
  <c r="Q223" i="21"/>
  <c r="Q225" i="21" s="1"/>
  <c r="R85" i="21"/>
  <c r="J85" i="21"/>
  <c r="X85" i="21" s="1"/>
  <c r="P223" i="21"/>
  <c r="P225" i="21" s="1"/>
  <c r="Q85" i="21"/>
  <c r="O397" i="21"/>
  <c r="O399" i="21" s="1"/>
  <c r="N397" i="21"/>
  <c r="N399" i="21" s="1"/>
  <c r="U397" i="21"/>
  <c r="U399" i="21" s="1"/>
  <c r="M397" i="21"/>
  <c r="M399" i="21" s="1"/>
  <c r="Q397" i="21"/>
  <c r="Q399" i="21" s="1"/>
  <c r="P397" i="21"/>
  <c r="P399" i="21" s="1"/>
  <c r="O253" i="21"/>
  <c r="O255" i="21" s="1"/>
  <c r="T115" i="21"/>
  <c r="L115" i="21"/>
  <c r="L397" i="21"/>
  <c r="L399" i="21" s="1"/>
  <c r="N253" i="21"/>
  <c r="N255" i="21" s="1"/>
  <c r="K397" i="21"/>
  <c r="K399" i="21" s="1"/>
  <c r="U253" i="21"/>
  <c r="U255" i="21" s="1"/>
  <c r="M253" i="21"/>
  <c r="M255" i="21" s="1"/>
  <c r="J397" i="21"/>
  <c r="X397" i="21" s="1"/>
  <c r="T397" i="21"/>
  <c r="T399" i="21" s="1"/>
  <c r="S397" i="21"/>
  <c r="S399" i="21" s="1"/>
  <c r="R397" i="21"/>
  <c r="R399" i="21" s="1"/>
  <c r="P253" i="21"/>
  <c r="P255" i="21" s="1"/>
  <c r="T253" i="21"/>
  <c r="T255" i="21" s="1"/>
  <c r="R115" i="21"/>
  <c r="S253" i="21"/>
  <c r="S255" i="21" s="1"/>
  <c r="Q115" i="21"/>
  <c r="R253" i="21"/>
  <c r="R255" i="21" s="1"/>
  <c r="P115" i="21"/>
  <c r="Q253" i="21"/>
  <c r="Q255" i="21" s="1"/>
  <c r="L253" i="21"/>
  <c r="L255" i="21" s="1"/>
  <c r="K253" i="21"/>
  <c r="K255" i="21" s="1"/>
  <c r="J253" i="21"/>
  <c r="X253" i="21" s="1"/>
  <c r="U115" i="21"/>
  <c r="K115" i="21"/>
  <c r="O115" i="21"/>
  <c r="Q175" i="21"/>
  <c r="Q177" i="21" s="1"/>
  <c r="S187" i="21"/>
  <c r="S189" i="21" s="1"/>
  <c r="J193" i="21"/>
  <c r="X193" i="21" s="1"/>
  <c r="K37" i="21"/>
  <c r="T37" i="21"/>
  <c r="L49" i="21"/>
  <c r="U49" i="21"/>
  <c r="L55" i="21"/>
  <c r="U55" i="21"/>
  <c r="O349" i="21"/>
  <c r="O351" i="21" s="1"/>
  <c r="N349" i="21"/>
  <c r="N351" i="21" s="1"/>
  <c r="U349" i="21"/>
  <c r="U351" i="21" s="1"/>
  <c r="M349" i="21"/>
  <c r="M351" i="21" s="1"/>
  <c r="Q349" i="21"/>
  <c r="Q351" i="21" s="1"/>
  <c r="O205" i="21"/>
  <c r="O207" i="21" s="1"/>
  <c r="T349" i="21"/>
  <c r="T351" i="21" s="1"/>
  <c r="N205" i="21"/>
  <c r="N207" i="21" s="1"/>
  <c r="S349" i="21"/>
  <c r="S351" i="21" s="1"/>
  <c r="U205" i="21"/>
  <c r="U207" i="21" s="1"/>
  <c r="M205" i="21"/>
  <c r="M207" i="21" s="1"/>
  <c r="P349" i="21"/>
  <c r="P351" i="21" s="1"/>
  <c r="L349" i="21"/>
  <c r="L351" i="21" s="1"/>
  <c r="K349" i="21"/>
  <c r="K351" i="21" s="1"/>
  <c r="J349" i="21"/>
  <c r="X349" i="21" s="1"/>
  <c r="R205" i="21"/>
  <c r="R207" i="21" s="1"/>
  <c r="Q67" i="21"/>
  <c r="Q205" i="21"/>
  <c r="Q207" i="21" s="1"/>
  <c r="P67" i="21"/>
  <c r="P205" i="21"/>
  <c r="P207" i="21" s="1"/>
  <c r="L205" i="21"/>
  <c r="L207" i="21" s="1"/>
  <c r="K205" i="21"/>
  <c r="K207" i="21" s="1"/>
  <c r="R349" i="21"/>
  <c r="R351" i="21" s="1"/>
  <c r="J205" i="21"/>
  <c r="X205" i="21" s="1"/>
  <c r="T205" i="21"/>
  <c r="T207" i="21" s="1"/>
  <c r="S205" i="21"/>
  <c r="S207" i="21" s="1"/>
  <c r="M67" i="21"/>
  <c r="P79" i="21"/>
  <c r="S85" i="21"/>
  <c r="S115" i="21"/>
  <c r="R175" i="21"/>
  <c r="R177" i="21" s="1"/>
  <c r="T187" i="21"/>
  <c r="T189" i="21" s="1"/>
  <c r="L37" i="21"/>
  <c r="M49" i="21"/>
  <c r="U337" i="21"/>
  <c r="U339" i="21" s="1"/>
  <c r="M337" i="21"/>
  <c r="M339" i="21" s="1"/>
  <c r="T337" i="21"/>
  <c r="T339" i="21" s="1"/>
  <c r="L337" i="21"/>
  <c r="L339" i="21" s="1"/>
  <c r="S337" i="21"/>
  <c r="S339" i="21" s="1"/>
  <c r="K337" i="21"/>
  <c r="K339" i="21" s="1"/>
  <c r="O337" i="21"/>
  <c r="O339" i="21" s="1"/>
  <c r="P337" i="21"/>
  <c r="P339" i="21" s="1"/>
  <c r="U193" i="21"/>
  <c r="U195" i="21" s="1"/>
  <c r="M193" i="21"/>
  <c r="M195" i="21" s="1"/>
  <c r="N337" i="21"/>
  <c r="N339" i="21" s="1"/>
  <c r="T193" i="21"/>
  <c r="T195" i="21" s="1"/>
  <c r="L193" i="21"/>
  <c r="L195" i="21" s="1"/>
  <c r="J337" i="21"/>
  <c r="X337" i="21" s="1"/>
  <c r="S193" i="21"/>
  <c r="S195" i="21" s="1"/>
  <c r="K193" i="21"/>
  <c r="K195" i="21" s="1"/>
  <c r="R337" i="21"/>
  <c r="R339" i="21" s="1"/>
  <c r="Q337" i="21"/>
  <c r="Q339" i="21" s="1"/>
  <c r="O55" i="21"/>
  <c r="R193" i="21"/>
  <c r="R195" i="21" s="1"/>
  <c r="N193" i="21"/>
  <c r="N195" i="21" s="1"/>
  <c r="M55" i="21"/>
  <c r="R343" i="21"/>
  <c r="R345" i="21" s="1"/>
  <c r="J343" i="21"/>
  <c r="X343" i="21" s="1"/>
  <c r="Q343" i="21"/>
  <c r="Q345" i="21" s="1"/>
  <c r="P343" i="21"/>
  <c r="P345" i="21" s="1"/>
  <c r="T343" i="21"/>
  <c r="T345" i="21" s="1"/>
  <c r="L343" i="21"/>
  <c r="L345" i="21" s="1"/>
  <c r="R199" i="21"/>
  <c r="R201" i="21" s="1"/>
  <c r="J199" i="21"/>
  <c r="X199" i="21" s="1"/>
  <c r="U343" i="21"/>
  <c r="U345" i="21" s="1"/>
  <c r="Q199" i="21"/>
  <c r="Q201" i="21" s="1"/>
  <c r="S343" i="21"/>
  <c r="S345" i="21" s="1"/>
  <c r="P199" i="21"/>
  <c r="P201" i="21" s="1"/>
  <c r="N343" i="21"/>
  <c r="N345" i="21" s="1"/>
  <c r="M343" i="21"/>
  <c r="M345" i="21" s="1"/>
  <c r="K343" i="21"/>
  <c r="K345" i="21" s="1"/>
  <c r="K199" i="21"/>
  <c r="K201" i="21" s="1"/>
  <c r="T61" i="21"/>
  <c r="L61" i="21"/>
  <c r="U199" i="21"/>
  <c r="U201" i="21" s="1"/>
  <c r="T199" i="21"/>
  <c r="T201" i="21" s="1"/>
  <c r="O199" i="21"/>
  <c r="O201" i="21" s="1"/>
  <c r="N199" i="21"/>
  <c r="N201" i="21" s="1"/>
  <c r="M199" i="21"/>
  <c r="M201" i="21" s="1"/>
  <c r="O343" i="21"/>
  <c r="O345" i="21" s="1"/>
  <c r="L199" i="21"/>
  <c r="L201" i="21" s="1"/>
  <c r="N61" i="21"/>
  <c r="N67" i="21"/>
  <c r="T79" i="21"/>
  <c r="T85" i="21"/>
  <c r="P193" i="21"/>
  <c r="P195" i="21" s="1"/>
  <c r="N319" i="21"/>
  <c r="N321" i="21" s="1"/>
  <c r="U319" i="21"/>
  <c r="U321" i="21" s="1"/>
  <c r="M319" i="21"/>
  <c r="M321" i="21" s="1"/>
  <c r="T319" i="21"/>
  <c r="T321" i="21" s="1"/>
  <c r="L319" i="21"/>
  <c r="L321" i="21" s="1"/>
  <c r="P319" i="21"/>
  <c r="P321" i="21" s="1"/>
  <c r="O319" i="21"/>
  <c r="O321" i="21" s="1"/>
  <c r="N175" i="21"/>
  <c r="N177" i="21" s="1"/>
  <c r="K319" i="21"/>
  <c r="K321" i="21" s="1"/>
  <c r="J319" i="21"/>
  <c r="X319" i="21" s="1"/>
  <c r="S319" i="21"/>
  <c r="S321" i="21" s="1"/>
  <c r="R319" i="21"/>
  <c r="R321" i="21" s="1"/>
  <c r="Q319" i="21"/>
  <c r="Q321" i="21" s="1"/>
  <c r="U175" i="21"/>
  <c r="U177" i="21" s="1"/>
  <c r="L175" i="21"/>
  <c r="L177" i="21" s="1"/>
  <c r="P37" i="21"/>
  <c r="T175" i="21"/>
  <c r="T177" i="21" s="1"/>
  <c r="K175" i="21"/>
  <c r="K177" i="21" s="1"/>
  <c r="S175" i="21"/>
  <c r="S177" i="21" s="1"/>
  <c r="J175" i="21"/>
  <c r="X175" i="21" s="1"/>
  <c r="O175" i="21"/>
  <c r="O177" i="21" s="1"/>
  <c r="M37" i="21"/>
  <c r="P331" i="21"/>
  <c r="P333" i="21" s="1"/>
  <c r="O331" i="21"/>
  <c r="O333" i="21" s="1"/>
  <c r="N331" i="21"/>
  <c r="N333" i="21" s="1"/>
  <c r="R331" i="21"/>
  <c r="R333" i="21" s="1"/>
  <c r="J331" i="21"/>
  <c r="X331" i="21" s="1"/>
  <c r="K331" i="21"/>
  <c r="K333" i="21" s="1"/>
  <c r="P187" i="21"/>
  <c r="P189" i="21" s="1"/>
  <c r="O187" i="21"/>
  <c r="O189" i="21" s="1"/>
  <c r="U331" i="21"/>
  <c r="U333" i="21" s="1"/>
  <c r="Q331" i="21"/>
  <c r="Q333" i="21" s="1"/>
  <c r="M331" i="21"/>
  <c r="M333" i="21" s="1"/>
  <c r="L331" i="21"/>
  <c r="L333" i="21" s="1"/>
  <c r="N187" i="21"/>
  <c r="N189" i="21" s="1"/>
  <c r="R49" i="21"/>
  <c r="J49" i="21"/>
  <c r="X49" i="21" s="1"/>
  <c r="M187" i="21"/>
  <c r="M189" i="21" s="1"/>
  <c r="T331" i="21"/>
  <c r="T333" i="21" s="1"/>
  <c r="L187" i="21"/>
  <c r="L189" i="21" s="1"/>
  <c r="S331" i="21"/>
  <c r="S333" i="21" s="1"/>
  <c r="R187" i="21"/>
  <c r="R189" i="21" s="1"/>
  <c r="N49" i="21"/>
  <c r="Q193" i="21"/>
  <c r="Q195" i="21" s="1"/>
  <c r="R460" i="21"/>
  <c r="K96" i="17"/>
  <c r="H450" i="21"/>
  <c r="Q13" i="21"/>
  <c r="M13" i="21"/>
  <c r="U19" i="21"/>
  <c r="U14" i="21" s="1"/>
  <c r="N37" i="21"/>
  <c r="O49" i="21"/>
  <c r="P55" i="21"/>
  <c r="P61" i="21"/>
  <c r="R67" i="21"/>
  <c r="K97" i="21"/>
  <c r="T403" i="21"/>
  <c r="T405" i="21" s="1"/>
  <c r="L403" i="21"/>
  <c r="L405" i="21" s="1"/>
  <c r="S403" i="21"/>
  <c r="S405" i="21" s="1"/>
  <c r="K403" i="21"/>
  <c r="K405" i="21" s="1"/>
  <c r="R403" i="21"/>
  <c r="R405" i="21" s="1"/>
  <c r="J403" i="21"/>
  <c r="X403" i="21" s="1"/>
  <c r="N403" i="21"/>
  <c r="N405" i="21" s="1"/>
  <c r="T259" i="21"/>
  <c r="T261" i="21" s="1"/>
  <c r="L259" i="21"/>
  <c r="L261" i="21" s="1"/>
  <c r="Q121" i="21"/>
  <c r="U403" i="21"/>
  <c r="U405" i="21" s="1"/>
  <c r="S259" i="21"/>
  <c r="S261" i="21" s="1"/>
  <c r="K259" i="21"/>
  <c r="K261" i="21" s="1"/>
  <c r="Q403" i="21"/>
  <c r="Q405" i="21" s="1"/>
  <c r="R259" i="21"/>
  <c r="R261" i="21" s="1"/>
  <c r="J259" i="21"/>
  <c r="X259" i="21" s="1"/>
  <c r="P403" i="21"/>
  <c r="P405" i="21" s="1"/>
  <c r="O403" i="21"/>
  <c r="O405" i="21" s="1"/>
  <c r="M403" i="21"/>
  <c r="M405" i="21" s="1"/>
  <c r="U259" i="21"/>
  <c r="U261" i="21" s="1"/>
  <c r="M259" i="21"/>
  <c r="M261" i="21" s="1"/>
  <c r="N259" i="21"/>
  <c r="N261" i="21" s="1"/>
  <c r="S121" i="21"/>
  <c r="J121" i="21"/>
  <c r="X121" i="21" s="1"/>
  <c r="R121" i="21"/>
  <c r="P121" i="21"/>
  <c r="Q259" i="21"/>
  <c r="Q261" i="21" s="1"/>
  <c r="P259" i="21"/>
  <c r="P261" i="21" s="1"/>
  <c r="U121" i="21"/>
  <c r="L121" i="21"/>
  <c r="O259" i="21"/>
  <c r="O261" i="21" s="1"/>
  <c r="O121" i="21"/>
  <c r="M157" i="21"/>
  <c r="E31" i="8"/>
  <c r="N13" i="21"/>
  <c r="Q313" i="21"/>
  <c r="Q315" i="21" s="1"/>
  <c r="T307" i="21"/>
  <c r="T309" i="21" s="1"/>
  <c r="L307" i="21"/>
  <c r="L309" i="21" s="1"/>
  <c r="P313" i="21"/>
  <c r="P315" i="21" s="1"/>
  <c r="S307" i="21"/>
  <c r="S309" i="21" s="1"/>
  <c r="K307" i="21"/>
  <c r="K309" i="21" s="1"/>
  <c r="O313" i="21"/>
  <c r="O315" i="21" s="1"/>
  <c r="R307" i="21"/>
  <c r="R309" i="21" s="1"/>
  <c r="J307" i="21"/>
  <c r="X307" i="21" s="1"/>
  <c r="S313" i="21"/>
  <c r="S315" i="21" s="1"/>
  <c r="K313" i="21"/>
  <c r="K315" i="21" s="1"/>
  <c r="N307" i="21"/>
  <c r="N309" i="21" s="1"/>
  <c r="M313" i="21"/>
  <c r="M315" i="21" s="1"/>
  <c r="Q169" i="21"/>
  <c r="Q171" i="21" s="1"/>
  <c r="T163" i="21"/>
  <c r="T165" i="21" s="1"/>
  <c r="L163" i="21"/>
  <c r="L165" i="21" s="1"/>
  <c r="L313" i="21"/>
  <c r="L315" i="21" s="1"/>
  <c r="U307" i="21"/>
  <c r="U309" i="21" s="1"/>
  <c r="J313" i="21"/>
  <c r="X313" i="21" s="1"/>
  <c r="Q307" i="21"/>
  <c r="Q309" i="21" s="1"/>
  <c r="R313" i="21"/>
  <c r="R315" i="21" s="1"/>
  <c r="N313" i="21"/>
  <c r="N315" i="21" s="1"/>
  <c r="M169" i="21"/>
  <c r="M171" i="21" s="1"/>
  <c r="M163" i="21"/>
  <c r="M165" i="21" s="1"/>
  <c r="K20" i="21"/>
  <c r="N19" i="21"/>
  <c r="N14" i="21" s="1"/>
  <c r="U169" i="21"/>
  <c r="U171" i="21" s="1"/>
  <c r="L169" i="21"/>
  <c r="L171" i="21" s="1"/>
  <c r="U163" i="21"/>
  <c r="U165" i="21" s="1"/>
  <c r="K163" i="21"/>
  <c r="K165" i="21" s="1"/>
  <c r="T169" i="21"/>
  <c r="T171" i="21" s="1"/>
  <c r="K169" i="21"/>
  <c r="K171" i="21" s="1"/>
  <c r="S163" i="21"/>
  <c r="S165" i="21" s="1"/>
  <c r="J163" i="21"/>
  <c r="X163" i="21" s="1"/>
  <c r="P307" i="21"/>
  <c r="P309" i="21" s="1"/>
  <c r="O307" i="21"/>
  <c r="O309" i="21" s="1"/>
  <c r="M307" i="21"/>
  <c r="M309" i="21" s="1"/>
  <c r="U313" i="21"/>
  <c r="U315" i="21" s="1"/>
  <c r="O169" i="21"/>
  <c r="O171" i="21" s="1"/>
  <c r="O163" i="21"/>
  <c r="O165" i="21" s="1"/>
  <c r="T313" i="21"/>
  <c r="T315" i="21" s="1"/>
  <c r="M19" i="21"/>
  <c r="O20" i="21"/>
  <c r="O37" i="21"/>
  <c r="P49" i="21"/>
  <c r="Q55" i="21"/>
  <c r="Q61" i="21"/>
  <c r="S67" i="21"/>
  <c r="L79" i="21"/>
  <c r="K85" i="21"/>
  <c r="M97" i="21"/>
  <c r="R391" i="21"/>
  <c r="R393" i="21" s="1"/>
  <c r="J391" i="21"/>
  <c r="X391" i="21" s="1"/>
  <c r="Q391" i="21"/>
  <c r="Q393" i="21" s="1"/>
  <c r="P391" i="21"/>
  <c r="P393" i="21" s="1"/>
  <c r="T391" i="21"/>
  <c r="T393" i="21" s="1"/>
  <c r="L391" i="21"/>
  <c r="L393" i="21" s="1"/>
  <c r="N391" i="21"/>
  <c r="N393" i="21" s="1"/>
  <c r="R247" i="21"/>
  <c r="R249" i="21" s="1"/>
  <c r="J247" i="21"/>
  <c r="X247" i="21" s="1"/>
  <c r="M391" i="21"/>
  <c r="M393" i="21" s="1"/>
  <c r="Q247" i="21"/>
  <c r="Q249" i="21" s="1"/>
  <c r="K391" i="21"/>
  <c r="K393" i="21" s="1"/>
  <c r="P247" i="21"/>
  <c r="P249" i="21" s="1"/>
  <c r="U391" i="21"/>
  <c r="U393" i="21" s="1"/>
  <c r="S391" i="21"/>
  <c r="S393" i="21" s="1"/>
  <c r="O391" i="21"/>
  <c r="O393" i="21" s="1"/>
  <c r="S247" i="21"/>
  <c r="S249" i="21" s="1"/>
  <c r="K247" i="21"/>
  <c r="K249" i="21" s="1"/>
  <c r="U247" i="21"/>
  <c r="U249" i="21" s="1"/>
  <c r="T109" i="21"/>
  <c r="L109" i="21"/>
  <c r="T247" i="21"/>
  <c r="T249" i="21" s="1"/>
  <c r="S109" i="21"/>
  <c r="K109" i="21"/>
  <c r="O247" i="21"/>
  <c r="O249" i="21" s="1"/>
  <c r="R109" i="21"/>
  <c r="J109" i="21"/>
  <c r="X109" i="21" s="1"/>
  <c r="N247" i="21"/>
  <c r="N249" i="21" s="1"/>
  <c r="M247" i="21"/>
  <c r="M249" i="21" s="1"/>
  <c r="L247" i="21"/>
  <c r="L249" i="21" s="1"/>
  <c r="N109" i="21"/>
  <c r="Q109" i="21"/>
  <c r="J115" i="21"/>
  <c r="X115" i="21" s="1"/>
  <c r="T121" i="21"/>
  <c r="P157" i="21"/>
  <c r="R169" i="21"/>
  <c r="R171" i="21" s="1"/>
  <c r="J187" i="21"/>
  <c r="X187" i="21" s="1"/>
  <c r="S199" i="21"/>
  <c r="S201" i="21" s="1"/>
  <c r="O13" i="21"/>
  <c r="O19" i="21"/>
  <c r="O14" i="21" s="1"/>
  <c r="P20" i="21"/>
  <c r="Q37" i="21"/>
  <c r="Q49" i="21"/>
  <c r="R55" i="21"/>
  <c r="R61" i="21"/>
  <c r="J67" i="21"/>
  <c r="X67" i="21" s="1"/>
  <c r="T67" i="21"/>
  <c r="M79" i="21"/>
  <c r="L85" i="21"/>
  <c r="N97" i="21"/>
  <c r="U109" i="21"/>
  <c r="M115" i="21"/>
  <c r="Q157" i="21"/>
  <c r="S169" i="21"/>
  <c r="S171" i="21" s="1"/>
  <c r="M175" i="21"/>
  <c r="M177" i="21" s="1"/>
  <c r="K187" i="21"/>
  <c r="K189" i="21" s="1"/>
  <c r="O241" i="21"/>
  <c r="O243" i="21" s="1"/>
  <c r="U265" i="21"/>
  <c r="U267" i="21" s="1"/>
  <c r="O277" i="21"/>
  <c r="O279" i="21" s="1"/>
  <c r="S283" i="21"/>
  <c r="S285" i="21" s="1"/>
  <c r="N295" i="21"/>
  <c r="N297" i="21" s="1"/>
  <c r="N325" i="21"/>
  <c r="N327" i="21" s="1"/>
  <c r="M133" i="21"/>
  <c r="M139" i="21"/>
  <c r="L145" i="21"/>
  <c r="N151" i="21"/>
  <c r="P181" i="21"/>
  <c r="P183" i="21" s="1"/>
  <c r="P241" i="21"/>
  <c r="P243" i="21" s="1"/>
  <c r="P277" i="21"/>
  <c r="P279" i="21" s="1"/>
  <c r="T283" i="21"/>
  <c r="T285" i="21" s="1"/>
  <c r="O295" i="21"/>
  <c r="O297" i="21" s="1"/>
  <c r="O325" i="21"/>
  <c r="O327" i="21" s="1"/>
  <c r="M211" i="21"/>
  <c r="M213" i="21" s="1"/>
  <c r="Q241" i="21"/>
  <c r="Q243" i="21" s="1"/>
  <c r="K265" i="21"/>
  <c r="K267" i="21" s="1"/>
  <c r="J271" i="21"/>
  <c r="X271" i="21" s="1"/>
  <c r="U277" i="21"/>
  <c r="U279" i="21" s="1"/>
  <c r="U283" i="21"/>
  <c r="U285" i="21" s="1"/>
  <c r="T295" i="21"/>
  <c r="T297" i="21" s="1"/>
  <c r="N211" i="21"/>
  <c r="N213" i="21" s="1"/>
  <c r="L265" i="21"/>
  <c r="L267" i="21" s="1"/>
  <c r="K271" i="21"/>
  <c r="K273" i="21" s="1"/>
  <c r="J283" i="21"/>
  <c r="X283" i="21" s="1"/>
  <c r="J289" i="21"/>
  <c r="X289" i="21" s="1"/>
  <c r="U295" i="21"/>
  <c r="U297" i="21" s="1"/>
  <c r="O211" i="21"/>
  <c r="O213" i="21" s="1"/>
  <c r="M265" i="21"/>
  <c r="M267" i="21" s="1"/>
  <c r="P271" i="21"/>
  <c r="P273" i="21" s="1"/>
  <c r="K283" i="21"/>
  <c r="K285" i="21" s="1"/>
  <c r="O289" i="21"/>
  <c r="O291" i="21" s="1"/>
  <c r="T73" i="21"/>
  <c r="U385" i="21"/>
  <c r="U387" i="21" s="1"/>
  <c r="M385" i="21"/>
  <c r="M387" i="21" s="1"/>
  <c r="T385" i="21"/>
  <c r="T387" i="21" s="1"/>
  <c r="L385" i="21"/>
  <c r="L387" i="21" s="1"/>
  <c r="S385" i="21"/>
  <c r="S387" i="21" s="1"/>
  <c r="K385" i="21"/>
  <c r="K387" i="21" s="1"/>
  <c r="O385" i="21"/>
  <c r="O387" i="21" s="1"/>
  <c r="U241" i="21"/>
  <c r="U243" i="21" s="1"/>
  <c r="M241" i="21"/>
  <c r="M243" i="21" s="1"/>
  <c r="T241" i="21"/>
  <c r="T243" i="21" s="1"/>
  <c r="L241" i="21"/>
  <c r="L243" i="21" s="1"/>
  <c r="R385" i="21"/>
  <c r="R387" i="21" s="1"/>
  <c r="S241" i="21"/>
  <c r="S243" i="21" s="1"/>
  <c r="K241" i="21"/>
  <c r="K243" i="21" s="1"/>
  <c r="Q385" i="21"/>
  <c r="Q387" i="21" s="1"/>
  <c r="P385" i="21"/>
  <c r="P387" i="21" s="1"/>
  <c r="N385" i="21"/>
  <c r="N387" i="21" s="1"/>
  <c r="J385" i="21"/>
  <c r="X385" i="21" s="1"/>
  <c r="N241" i="21"/>
  <c r="N243" i="21" s="1"/>
  <c r="M103" i="21"/>
  <c r="U103" i="21"/>
  <c r="P127" i="21"/>
  <c r="Q133" i="21"/>
  <c r="R139" i="21"/>
  <c r="Q145" i="21"/>
  <c r="S151" i="21"/>
  <c r="L181" i="21"/>
  <c r="L183" i="21" s="1"/>
  <c r="U181" i="21"/>
  <c r="U183" i="21" s="1"/>
  <c r="P229" i="21"/>
  <c r="P231" i="21" s="1"/>
  <c r="N265" i="21"/>
  <c r="N267" i="21" s="1"/>
  <c r="Q271" i="21"/>
  <c r="Q273" i="21" s="1"/>
  <c r="L283" i="21"/>
  <c r="L285" i="21" s="1"/>
  <c r="P289" i="21"/>
  <c r="P291" i="21" s="1"/>
  <c r="T355" i="21"/>
  <c r="T357" i="21" s="1"/>
  <c r="L355" i="21"/>
  <c r="L357" i="21" s="1"/>
  <c r="S355" i="21"/>
  <c r="S357" i="21" s="1"/>
  <c r="K355" i="21"/>
  <c r="K357" i="21" s="1"/>
  <c r="R355" i="21"/>
  <c r="R357" i="21" s="1"/>
  <c r="J355" i="21"/>
  <c r="X355" i="21" s="1"/>
  <c r="N355" i="21"/>
  <c r="N357" i="21" s="1"/>
  <c r="O355" i="21"/>
  <c r="O357" i="21" s="1"/>
  <c r="T211" i="21"/>
  <c r="T213" i="21" s="1"/>
  <c r="L211" i="21"/>
  <c r="L213" i="21" s="1"/>
  <c r="M355" i="21"/>
  <c r="M357" i="21" s="1"/>
  <c r="S211" i="21"/>
  <c r="S213" i="21" s="1"/>
  <c r="K211" i="21"/>
  <c r="K213" i="21" s="1"/>
  <c r="R211" i="21"/>
  <c r="R213" i="21" s="1"/>
  <c r="J211" i="21"/>
  <c r="X211" i="21" s="1"/>
  <c r="U355" i="21"/>
  <c r="U357" i="21" s="1"/>
  <c r="Q355" i="21"/>
  <c r="Q357" i="21" s="1"/>
  <c r="P355" i="21"/>
  <c r="P357" i="21" s="1"/>
  <c r="M73" i="21"/>
  <c r="U73" i="21"/>
  <c r="N103" i="21"/>
  <c r="Q127" i="21"/>
  <c r="R133" i="21"/>
  <c r="J139" i="21"/>
  <c r="X139" i="21" s="1"/>
  <c r="S139" i="21"/>
  <c r="R145" i="21"/>
  <c r="K151" i="21"/>
  <c r="T151" i="21"/>
  <c r="M181" i="21"/>
  <c r="M183" i="21" s="1"/>
  <c r="Q211" i="21"/>
  <c r="Q213" i="21" s="1"/>
  <c r="S265" i="21"/>
  <c r="S267" i="21" s="1"/>
  <c r="R271" i="21"/>
  <c r="R273" i="21" s="1"/>
  <c r="M277" i="21"/>
  <c r="M279" i="21" s="1"/>
  <c r="M283" i="21"/>
  <c r="M285" i="21" s="1"/>
  <c r="Q289" i="21"/>
  <c r="Q291" i="21" s="1"/>
  <c r="U433" i="21"/>
  <c r="U435" i="21" s="1"/>
  <c r="M433" i="21"/>
  <c r="M435" i="21" s="1"/>
  <c r="P427" i="21"/>
  <c r="P429" i="21" s="1"/>
  <c r="S421" i="21"/>
  <c r="S423" i="21" s="1"/>
  <c r="K421" i="21"/>
  <c r="K423" i="21" s="1"/>
  <c r="N415" i="21"/>
  <c r="N417" i="21" s="1"/>
  <c r="Q409" i="21"/>
  <c r="Q411" i="21" s="1"/>
  <c r="S325" i="21"/>
  <c r="S327" i="21" s="1"/>
  <c r="K325" i="21"/>
  <c r="K327" i="21" s="1"/>
  <c r="T433" i="21"/>
  <c r="T435" i="21" s="1"/>
  <c r="L433" i="21"/>
  <c r="L435" i="21" s="1"/>
  <c r="O427" i="21"/>
  <c r="O429" i="21" s="1"/>
  <c r="R421" i="21"/>
  <c r="R423" i="21" s="1"/>
  <c r="J421" i="21"/>
  <c r="X421" i="21" s="1"/>
  <c r="U415" i="21"/>
  <c r="U417" i="21" s="1"/>
  <c r="M415" i="21"/>
  <c r="M417" i="21" s="1"/>
  <c r="P409" i="21"/>
  <c r="P411" i="21" s="1"/>
  <c r="R325" i="21"/>
  <c r="R327" i="21" s="1"/>
  <c r="J325" i="21"/>
  <c r="X325" i="21" s="1"/>
  <c r="S433" i="21"/>
  <c r="S435" i="21" s="1"/>
  <c r="K433" i="21"/>
  <c r="K435" i="21" s="1"/>
  <c r="N427" i="21"/>
  <c r="N429" i="21" s="1"/>
  <c r="Q421" i="21"/>
  <c r="Q423" i="21" s="1"/>
  <c r="T415" i="21"/>
  <c r="T417" i="21" s="1"/>
  <c r="L415" i="21"/>
  <c r="L417" i="21" s="1"/>
  <c r="O409" i="21"/>
  <c r="O411" i="21" s="1"/>
  <c r="Q325" i="21"/>
  <c r="Q327" i="21" s="1"/>
  <c r="O433" i="21"/>
  <c r="O435" i="21" s="1"/>
  <c r="R427" i="21"/>
  <c r="R429" i="21" s="1"/>
  <c r="J427" i="21"/>
  <c r="X427" i="21" s="1"/>
  <c r="U421" i="21"/>
  <c r="U423" i="21" s="1"/>
  <c r="M421" i="21"/>
  <c r="M423" i="21" s="1"/>
  <c r="P415" i="21"/>
  <c r="P417" i="21" s="1"/>
  <c r="S409" i="21"/>
  <c r="S411" i="21" s="1"/>
  <c r="K409" i="21"/>
  <c r="K411" i="21" s="1"/>
  <c r="U325" i="21"/>
  <c r="U327" i="21" s="1"/>
  <c r="M325" i="21"/>
  <c r="M327" i="21" s="1"/>
  <c r="P433" i="21"/>
  <c r="P435" i="21" s="1"/>
  <c r="K427" i="21"/>
  <c r="K429" i="21" s="1"/>
  <c r="O415" i="21"/>
  <c r="O417" i="21" s="1"/>
  <c r="M409" i="21"/>
  <c r="M411" i="21" s="1"/>
  <c r="R295" i="21"/>
  <c r="R297" i="21" s="1"/>
  <c r="J295" i="21"/>
  <c r="X295" i="21" s="1"/>
  <c r="U289" i="21"/>
  <c r="U291" i="21" s="1"/>
  <c r="M289" i="21"/>
  <c r="M291" i="21" s="1"/>
  <c r="P283" i="21"/>
  <c r="P285" i="21" s="1"/>
  <c r="S277" i="21"/>
  <c r="S279" i="21" s="1"/>
  <c r="K277" i="21"/>
  <c r="K279" i="21" s="1"/>
  <c r="N271" i="21"/>
  <c r="N273" i="21" s="1"/>
  <c r="Q265" i="21"/>
  <c r="Q267" i="21" s="1"/>
  <c r="S181" i="21"/>
  <c r="S183" i="21" s="1"/>
  <c r="K181" i="21"/>
  <c r="K183" i="21" s="1"/>
  <c r="R151" i="21"/>
  <c r="J151" i="21"/>
  <c r="X151" i="21" s="1"/>
  <c r="U145" i="21"/>
  <c r="M145" i="21"/>
  <c r="P139" i="21"/>
  <c r="S133" i="21"/>
  <c r="K133" i="21"/>
  <c r="N127" i="21"/>
  <c r="N433" i="21"/>
  <c r="N435" i="21" s="1"/>
  <c r="T421" i="21"/>
  <c r="T423" i="21" s="1"/>
  <c r="K415" i="21"/>
  <c r="K417" i="21" s="1"/>
  <c r="L409" i="21"/>
  <c r="L411" i="21" s="1"/>
  <c r="T325" i="21"/>
  <c r="T327" i="21" s="1"/>
  <c r="Q295" i="21"/>
  <c r="Q297" i="21" s="1"/>
  <c r="T289" i="21"/>
  <c r="T291" i="21" s="1"/>
  <c r="L289" i="21"/>
  <c r="L291" i="21" s="1"/>
  <c r="O283" i="21"/>
  <c r="O285" i="21" s="1"/>
  <c r="R277" i="21"/>
  <c r="R279" i="21" s="1"/>
  <c r="J277" i="21"/>
  <c r="X277" i="21" s="1"/>
  <c r="U271" i="21"/>
  <c r="U273" i="21" s="1"/>
  <c r="M271" i="21"/>
  <c r="M273" i="21" s="1"/>
  <c r="P265" i="21"/>
  <c r="P267" i="21" s="1"/>
  <c r="J433" i="21"/>
  <c r="X433" i="21" s="1"/>
  <c r="U427" i="21"/>
  <c r="U429" i="21" s="1"/>
  <c r="P421" i="21"/>
  <c r="P423" i="21" s="1"/>
  <c r="J415" i="21"/>
  <c r="X415" i="21" s="1"/>
  <c r="J409" i="21"/>
  <c r="X409" i="21" s="1"/>
  <c r="P325" i="21"/>
  <c r="P327" i="21" s="1"/>
  <c r="P295" i="21"/>
  <c r="P297" i="21" s="1"/>
  <c r="S289" i="21"/>
  <c r="S291" i="21" s="1"/>
  <c r="K289" i="21"/>
  <c r="K291" i="21" s="1"/>
  <c r="N283" i="21"/>
  <c r="N285" i="21" s="1"/>
  <c r="Q277" i="21"/>
  <c r="Q279" i="21" s="1"/>
  <c r="T271" i="21"/>
  <c r="T273" i="21" s="1"/>
  <c r="L271" i="21"/>
  <c r="L273" i="21" s="1"/>
  <c r="O265" i="21"/>
  <c r="O267" i="21" s="1"/>
  <c r="T427" i="21"/>
  <c r="T429" i="21" s="1"/>
  <c r="O421" i="21"/>
  <c r="O423" i="21" s="1"/>
  <c r="S427" i="21"/>
  <c r="S429" i="21" s="1"/>
  <c r="N421" i="21"/>
  <c r="N423" i="21" s="1"/>
  <c r="U409" i="21"/>
  <c r="U411" i="21" s="1"/>
  <c r="Q427" i="21"/>
  <c r="Q429" i="21" s="1"/>
  <c r="L421" i="21"/>
  <c r="L423" i="21" s="1"/>
  <c r="S415" i="21"/>
  <c r="S417" i="21" s="1"/>
  <c r="T409" i="21"/>
  <c r="T411" i="21" s="1"/>
  <c r="L325" i="21"/>
  <c r="L327" i="21" s="1"/>
  <c r="R433" i="21"/>
  <c r="R435" i="21" s="1"/>
  <c r="M427" i="21"/>
  <c r="M429" i="21" s="1"/>
  <c r="R415" i="21"/>
  <c r="R417" i="21" s="1"/>
  <c r="R409" i="21"/>
  <c r="R411" i="21" s="1"/>
  <c r="Q433" i="21"/>
  <c r="Q435" i="21" s="1"/>
  <c r="L427" i="21"/>
  <c r="L429" i="21" s="1"/>
  <c r="Q415" i="21"/>
  <c r="Q417" i="21" s="1"/>
  <c r="N409" i="21"/>
  <c r="N411" i="21" s="1"/>
  <c r="S295" i="21"/>
  <c r="S297" i="21" s="1"/>
  <c r="K295" i="21"/>
  <c r="K297" i="21" s="1"/>
  <c r="N289" i="21"/>
  <c r="N291" i="21" s="1"/>
  <c r="Q283" i="21"/>
  <c r="Q285" i="21" s="1"/>
  <c r="T277" i="21"/>
  <c r="T279" i="21" s="1"/>
  <c r="L277" i="21"/>
  <c r="L279" i="21" s="1"/>
  <c r="O271" i="21"/>
  <c r="O273" i="21" s="1"/>
  <c r="R265" i="21"/>
  <c r="R267" i="21" s="1"/>
  <c r="J265" i="21"/>
  <c r="X265" i="21" s="1"/>
  <c r="M43" i="21"/>
  <c r="U43" i="21"/>
  <c r="N73" i="21"/>
  <c r="S373" i="21"/>
  <c r="S375" i="21" s="1"/>
  <c r="K373" i="21"/>
  <c r="K375" i="21" s="1"/>
  <c r="R373" i="21"/>
  <c r="R375" i="21" s="1"/>
  <c r="J373" i="21"/>
  <c r="X373" i="21" s="1"/>
  <c r="Q373" i="21"/>
  <c r="Q375" i="21" s="1"/>
  <c r="U373" i="21"/>
  <c r="U375" i="21" s="1"/>
  <c r="M373" i="21"/>
  <c r="M375" i="21" s="1"/>
  <c r="N373" i="21"/>
  <c r="N375" i="21" s="1"/>
  <c r="S229" i="21"/>
  <c r="S231" i="21" s="1"/>
  <c r="K229" i="21"/>
  <c r="K231" i="21" s="1"/>
  <c r="L373" i="21"/>
  <c r="L375" i="21" s="1"/>
  <c r="R229" i="21"/>
  <c r="R231" i="21" s="1"/>
  <c r="J229" i="21"/>
  <c r="X229" i="21" s="1"/>
  <c r="Q229" i="21"/>
  <c r="Q231" i="21" s="1"/>
  <c r="T373" i="21"/>
  <c r="T375" i="21" s="1"/>
  <c r="P373" i="21"/>
  <c r="P375" i="21" s="1"/>
  <c r="O373" i="21"/>
  <c r="O375" i="21" s="1"/>
  <c r="T229" i="21"/>
  <c r="T231" i="21" s="1"/>
  <c r="L229" i="21"/>
  <c r="L231" i="21" s="1"/>
  <c r="M91" i="21"/>
  <c r="U91" i="21"/>
  <c r="O103" i="21"/>
  <c r="R127" i="21"/>
  <c r="J133" i="21"/>
  <c r="X133" i="21" s="1"/>
  <c r="T133" i="21"/>
  <c r="K139" i="21"/>
  <c r="T139" i="21"/>
  <c r="J145" i="21"/>
  <c r="X145" i="21" s="1"/>
  <c r="S145" i="21"/>
  <c r="L151" i="21"/>
  <c r="U151" i="21"/>
  <c r="N181" i="21"/>
  <c r="N183" i="21" s="1"/>
  <c r="U211" i="21"/>
  <c r="U213" i="21" s="1"/>
  <c r="J241" i="21"/>
  <c r="X241" i="21" s="1"/>
  <c r="T265" i="21"/>
  <c r="T267" i="21" s="1"/>
  <c r="S271" i="21"/>
  <c r="S273" i="21" s="1"/>
  <c r="N277" i="21"/>
  <c r="N279" i="21" s="1"/>
  <c r="R283" i="21"/>
  <c r="R285" i="21" s="1"/>
  <c r="R289" i="21"/>
  <c r="R291" i="21" s="1"/>
  <c r="M295" i="21"/>
  <c r="M297" i="21" s="1"/>
  <c r="V450" i="21"/>
  <c r="J183" i="21" l="1"/>
  <c r="V183" i="21" s="1"/>
  <c r="X181" i="21"/>
  <c r="N42" i="1" s="1"/>
  <c r="R42" i="1" s="1"/>
  <c r="X103" i="21"/>
  <c r="N29" i="1" s="1"/>
  <c r="R29" i="1" s="1"/>
  <c r="X127" i="21"/>
  <c r="N33" i="1" s="1"/>
  <c r="R33" i="1" s="1"/>
  <c r="X169" i="21"/>
  <c r="N40" i="1" s="1"/>
  <c r="R40" i="1" s="1"/>
  <c r="X91" i="21"/>
  <c r="N27" i="1" s="1"/>
  <c r="R27" i="1" s="1"/>
  <c r="X73" i="21"/>
  <c r="N24" i="1" s="1"/>
  <c r="R24" i="1" s="1"/>
  <c r="X43" i="21"/>
  <c r="N19" i="1" s="1"/>
  <c r="R19" i="1" s="1"/>
  <c r="J20" i="21"/>
  <c r="X20" i="21" s="1"/>
  <c r="X25" i="21"/>
  <c r="M16" i="1"/>
  <c r="M87" i="1" s="1"/>
  <c r="E47" i="1"/>
  <c r="Q47" i="1" s="1"/>
  <c r="E49" i="1"/>
  <c r="Q49" i="1" s="1"/>
  <c r="V73" i="21"/>
  <c r="L15" i="1"/>
  <c r="E14" i="1"/>
  <c r="E73" i="1"/>
  <c r="Q73" i="1" s="1"/>
  <c r="E55" i="1"/>
  <c r="Q55" i="1" s="1"/>
  <c r="E28" i="1"/>
  <c r="Q28" i="1" s="1"/>
  <c r="E48" i="1"/>
  <c r="Q48" i="1" s="1"/>
  <c r="E76" i="1"/>
  <c r="Q76" i="1" s="1"/>
  <c r="E85" i="1"/>
  <c r="E65" i="1"/>
  <c r="E27" i="1"/>
  <c r="E81" i="1"/>
  <c r="V19" i="21"/>
  <c r="M14" i="21"/>
  <c r="V31" i="21"/>
  <c r="N17" i="1"/>
  <c r="R17" i="1" s="1"/>
  <c r="J14" i="21"/>
  <c r="J15" i="1"/>
  <c r="N15" i="1"/>
  <c r="E52" i="1"/>
  <c r="Q52" i="1" s="1"/>
  <c r="E83" i="1"/>
  <c r="E51" i="1"/>
  <c r="J327" i="21"/>
  <c r="V327" i="21" s="1"/>
  <c r="V325" i="21"/>
  <c r="N66" i="1"/>
  <c r="R66" i="1" s="1"/>
  <c r="N64" i="1"/>
  <c r="R64" i="1" s="1"/>
  <c r="J315" i="21"/>
  <c r="V315" i="21" s="1"/>
  <c r="V313" i="21"/>
  <c r="V145" i="21"/>
  <c r="N36" i="1"/>
  <c r="R36" i="1" s="1"/>
  <c r="N25" i="1"/>
  <c r="R25" i="1" s="1"/>
  <c r="V79" i="21"/>
  <c r="N18" i="1"/>
  <c r="R18" i="1" s="1"/>
  <c r="V37" i="21"/>
  <c r="J213" i="21"/>
  <c r="V213" i="21" s="1"/>
  <c r="N47" i="1"/>
  <c r="R47" i="1" s="1"/>
  <c r="V211" i="21"/>
  <c r="N59" i="1"/>
  <c r="R59" i="1" s="1"/>
  <c r="V283" i="21"/>
  <c r="J285" i="21"/>
  <c r="V285" i="21" s="1"/>
  <c r="N43" i="1"/>
  <c r="R43" i="1" s="1"/>
  <c r="V187" i="21"/>
  <c r="J189" i="21"/>
  <c r="V189" i="21" s="1"/>
  <c r="J393" i="21"/>
  <c r="V393" i="21" s="1"/>
  <c r="N77" i="1"/>
  <c r="R77" i="1" s="1"/>
  <c r="V391" i="21"/>
  <c r="V103" i="21"/>
  <c r="V171" i="21"/>
  <c r="N46" i="1"/>
  <c r="R46" i="1" s="1"/>
  <c r="V205" i="21"/>
  <c r="J207" i="21"/>
  <c r="V207" i="21" s="1"/>
  <c r="V43" i="21"/>
  <c r="E29" i="1"/>
  <c r="E56" i="1"/>
  <c r="Q56" i="1" s="1"/>
  <c r="E53" i="1"/>
  <c r="Q53" i="1" s="1"/>
  <c r="V169" i="21"/>
  <c r="J345" i="21"/>
  <c r="V345" i="21" s="1"/>
  <c r="V343" i="21"/>
  <c r="N69" i="1"/>
  <c r="R69" i="1" s="1"/>
  <c r="N70" i="1"/>
  <c r="R70" i="1" s="1"/>
  <c r="V349" i="21"/>
  <c r="J351" i="21"/>
  <c r="V351" i="21" s="1"/>
  <c r="N62" i="1"/>
  <c r="R62" i="1" s="1"/>
  <c r="V301" i="21"/>
  <c r="J303" i="21"/>
  <c r="V303" i="21" s="1"/>
  <c r="V445" i="21"/>
  <c r="J447" i="21"/>
  <c r="V447" i="21" s="1"/>
  <c r="V367" i="21"/>
  <c r="N73" i="1"/>
  <c r="R73" i="1" s="1"/>
  <c r="J369" i="21"/>
  <c r="V369" i="21" s="1"/>
  <c r="N72" i="1"/>
  <c r="R72" i="1" s="1"/>
  <c r="J363" i="21"/>
  <c r="V363" i="21" s="1"/>
  <c r="V361" i="21"/>
  <c r="N75" i="1"/>
  <c r="R75" i="1" s="1"/>
  <c r="V379" i="21"/>
  <c r="J381" i="21"/>
  <c r="V381" i="21" s="1"/>
  <c r="J309" i="21"/>
  <c r="V309" i="21" s="1"/>
  <c r="V307" i="21"/>
  <c r="N63" i="1"/>
  <c r="R63" i="1" s="1"/>
  <c r="J441" i="21"/>
  <c r="V439" i="21"/>
  <c r="N85" i="1"/>
  <c r="R85" i="1" s="1"/>
  <c r="N22" i="1"/>
  <c r="R22" i="1" s="1"/>
  <c r="V61" i="21"/>
  <c r="E24" i="1"/>
  <c r="E77" i="1"/>
  <c r="E69" i="1"/>
  <c r="Q69" i="1" s="1"/>
  <c r="E61" i="1"/>
  <c r="E82" i="1"/>
  <c r="Q82" i="1" s="1"/>
  <c r="E78" i="1"/>
  <c r="Q78" i="1" s="1"/>
  <c r="E74" i="1"/>
  <c r="Q74" i="1" s="1"/>
  <c r="E70" i="1"/>
  <c r="E66" i="1"/>
  <c r="Q66" i="1" s="1"/>
  <c r="E62" i="1"/>
  <c r="Q62" i="1" s="1"/>
  <c r="E58" i="1"/>
  <c r="Q58" i="1" s="1"/>
  <c r="E84" i="1"/>
  <c r="Q84" i="1" s="1"/>
  <c r="E64" i="1"/>
  <c r="Q64" i="1" s="1"/>
  <c r="E33" i="1"/>
  <c r="E32" i="1"/>
  <c r="E31" i="1"/>
  <c r="E30" i="1"/>
  <c r="E54" i="1"/>
  <c r="E79" i="1"/>
  <c r="Q79" i="1" s="1"/>
  <c r="E50" i="1"/>
  <c r="Q50" i="1" s="1"/>
  <c r="E46" i="1"/>
  <c r="Q46" i="1" s="1"/>
  <c r="E80" i="1"/>
  <c r="Q80" i="1" s="1"/>
  <c r="E71" i="1"/>
  <c r="Q71" i="1" s="1"/>
  <c r="E37" i="1"/>
  <c r="E36" i="1"/>
  <c r="E35" i="1"/>
  <c r="E34" i="1"/>
  <c r="E25" i="1"/>
  <c r="E21" i="1"/>
  <c r="E17" i="1"/>
  <c r="E42" i="1"/>
  <c r="Q42" i="1" s="1"/>
  <c r="E18" i="1"/>
  <c r="E41" i="1"/>
  <c r="Q41" i="1" s="1"/>
  <c r="E40" i="1"/>
  <c r="E39" i="1"/>
  <c r="E38" i="1"/>
  <c r="Q38" i="1" s="1"/>
  <c r="E22" i="1"/>
  <c r="E26" i="1"/>
  <c r="E19" i="1"/>
  <c r="E15" i="1"/>
  <c r="H15" i="1" s="1"/>
  <c r="E67" i="1"/>
  <c r="Q67" i="1" s="1"/>
  <c r="E23" i="1"/>
  <c r="E60" i="1"/>
  <c r="Q60" i="1" s="1"/>
  <c r="E45" i="1"/>
  <c r="Q45" i="1" s="1"/>
  <c r="E44" i="1"/>
  <c r="Q44" i="1" s="1"/>
  <c r="E43" i="1"/>
  <c r="Q43" i="1" s="1"/>
  <c r="E75" i="1"/>
  <c r="Q75" i="1" s="1"/>
  <c r="J201" i="21"/>
  <c r="V201" i="21" s="1"/>
  <c r="V199" i="21"/>
  <c r="N45" i="1"/>
  <c r="R45" i="1" s="1"/>
  <c r="N80" i="1"/>
  <c r="R80" i="1" s="1"/>
  <c r="J411" i="21"/>
  <c r="V411" i="21" s="1"/>
  <c r="V409" i="21"/>
  <c r="J279" i="21"/>
  <c r="V279" i="21" s="1"/>
  <c r="N58" i="1"/>
  <c r="R58" i="1" s="1"/>
  <c r="V277" i="21"/>
  <c r="V121" i="21"/>
  <c r="N32" i="1"/>
  <c r="R32" i="1" s="1"/>
  <c r="J261" i="21"/>
  <c r="V261" i="21" s="1"/>
  <c r="N55" i="1"/>
  <c r="R55" i="1" s="1"/>
  <c r="V259" i="21"/>
  <c r="V319" i="21"/>
  <c r="J321" i="21"/>
  <c r="V321" i="21" s="1"/>
  <c r="N65" i="1"/>
  <c r="R65" i="1" s="1"/>
  <c r="V181" i="21"/>
  <c r="N78" i="1"/>
  <c r="R78" i="1" s="1"/>
  <c r="V397" i="21"/>
  <c r="J399" i="21"/>
  <c r="V399" i="21" s="1"/>
  <c r="V223" i="21"/>
  <c r="N49" i="1"/>
  <c r="R49" i="1" s="1"/>
  <c r="J225" i="21"/>
  <c r="V225" i="21" s="1"/>
  <c r="N48" i="1"/>
  <c r="R48" i="1" s="1"/>
  <c r="J219" i="21"/>
  <c r="V219" i="21" s="1"/>
  <c r="V217" i="21"/>
  <c r="N21" i="1"/>
  <c r="R21" i="1" s="1"/>
  <c r="V55" i="21"/>
  <c r="E59" i="1"/>
  <c r="N56" i="1"/>
  <c r="R56" i="1" s="1"/>
  <c r="J267" i="21"/>
  <c r="V267" i="21" s="1"/>
  <c r="V265" i="21"/>
  <c r="N84" i="1"/>
  <c r="R84" i="1" s="1"/>
  <c r="J435" i="21"/>
  <c r="V435" i="21" s="1"/>
  <c r="V433" i="21"/>
  <c r="J297" i="21"/>
  <c r="V297" i="21" s="1"/>
  <c r="N61" i="1"/>
  <c r="R61" i="1" s="1"/>
  <c r="V295" i="21"/>
  <c r="J375" i="21"/>
  <c r="V375" i="21" s="1"/>
  <c r="N74" i="1"/>
  <c r="R74" i="1" s="1"/>
  <c r="V373" i="21"/>
  <c r="V175" i="21"/>
  <c r="J177" i="21"/>
  <c r="V177" i="21" s="1"/>
  <c r="N41" i="1"/>
  <c r="R41" i="1" s="1"/>
  <c r="V241" i="21"/>
  <c r="J243" i="21"/>
  <c r="V243" i="21" s="1"/>
  <c r="N52" i="1"/>
  <c r="R52" i="1" s="1"/>
  <c r="N67" i="1"/>
  <c r="R67" i="1" s="1"/>
  <c r="V331" i="21"/>
  <c r="J333" i="21"/>
  <c r="V333" i="21" s="1"/>
  <c r="N37" i="1"/>
  <c r="R37" i="1" s="1"/>
  <c r="V151" i="21"/>
  <c r="J423" i="21"/>
  <c r="V423" i="21" s="1"/>
  <c r="V421" i="21"/>
  <c r="N82" i="1"/>
  <c r="R82" i="1" s="1"/>
  <c r="N76" i="1"/>
  <c r="R76" i="1" s="1"/>
  <c r="V385" i="21"/>
  <c r="J387" i="21"/>
  <c r="V387" i="21" s="1"/>
  <c r="N51" i="1"/>
  <c r="R51" i="1" s="1"/>
  <c r="V235" i="21"/>
  <c r="J237" i="21"/>
  <c r="V237" i="21" s="1"/>
  <c r="E68" i="1"/>
  <c r="Q68" i="1" s="1"/>
  <c r="E57" i="1"/>
  <c r="Q57" i="1" s="1"/>
  <c r="E20" i="1"/>
  <c r="E63" i="1"/>
  <c r="J231" i="21"/>
  <c r="V231" i="21" s="1"/>
  <c r="V229" i="21"/>
  <c r="N50" i="1"/>
  <c r="R50" i="1" s="1"/>
  <c r="J357" i="21"/>
  <c r="V357" i="21" s="1"/>
  <c r="V355" i="21"/>
  <c r="N71" i="1"/>
  <c r="R71" i="1" s="1"/>
  <c r="N31" i="1"/>
  <c r="R31" i="1" s="1"/>
  <c r="V115" i="21"/>
  <c r="J249" i="21"/>
  <c r="V249" i="21" s="1"/>
  <c r="N53" i="1"/>
  <c r="R53" i="1" s="1"/>
  <c r="V247" i="21"/>
  <c r="V163" i="21"/>
  <c r="J165" i="21"/>
  <c r="V165" i="21" s="1"/>
  <c r="N39" i="1"/>
  <c r="R39" i="1" s="1"/>
  <c r="V25" i="21"/>
  <c r="N20" i="1"/>
  <c r="R20" i="1" s="1"/>
  <c r="V49" i="21"/>
  <c r="N68" i="1"/>
  <c r="R68" i="1" s="1"/>
  <c r="J339" i="21"/>
  <c r="V339" i="21" s="1"/>
  <c r="V337" i="21"/>
  <c r="V91" i="21"/>
  <c r="N28" i="1"/>
  <c r="R28" i="1" s="1"/>
  <c r="V97" i="21"/>
  <c r="V133" i="21"/>
  <c r="N34" i="1"/>
  <c r="R34" i="1" s="1"/>
  <c r="V415" i="21"/>
  <c r="J417" i="21"/>
  <c r="V417" i="21" s="1"/>
  <c r="N81" i="1"/>
  <c r="R81" i="1" s="1"/>
  <c r="N83" i="1"/>
  <c r="R83" i="1" s="1"/>
  <c r="V427" i="21"/>
  <c r="J429" i="21"/>
  <c r="V429" i="21" s="1"/>
  <c r="V139" i="21"/>
  <c r="N35" i="1"/>
  <c r="R35" i="1" s="1"/>
  <c r="V289" i="21"/>
  <c r="J291" i="21"/>
  <c r="V291" i="21" s="1"/>
  <c r="N60" i="1"/>
  <c r="R60" i="1" s="1"/>
  <c r="V271" i="21"/>
  <c r="N57" i="1"/>
  <c r="R57" i="1" s="1"/>
  <c r="J273" i="21"/>
  <c r="V273" i="21" s="1"/>
  <c r="N23" i="1"/>
  <c r="R23" i="1" s="1"/>
  <c r="V67" i="21"/>
  <c r="V127" i="21"/>
  <c r="V109" i="21"/>
  <c r="N30" i="1"/>
  <c r="R30" i="1" s="1"/>
  <c r="J405" i="21"/>
  <c r="V405" i="21" s="1"/>
  <c r="V403" i="21"/>
  <c r="N79" i="1"/>
  <c r="R79" i="1" s="1"/>
  <c r="N44" i="1"/>
  <c r="R44" i="1" s="1"/>
  <c r="V193" i="21"/>
  <c r="J195" i="21"/>
  <c r="V195" i="21" s="1"/>
  <c r="N54" i="1"/>
  <c r="R54" i="1" s="1"/>
  <c r="V253" i="21"/>
  <c r="J255" i="21"/>
  <c r="V255" i="21" s="1"/>
  <c r="N26" i="1"/>
  <c r="R26" i="1" s="1"/>
  <c r="V85" i="21"/>
  <c r="N38" i="1"/>
  <c r="R38" i="1" s="1"/>
  <c r="V157" i="21"/>
  <c r="E72" i="1"/>
  <c r="Q72" i="1" s="1"/>
  <c r="E16" i="1"/>
  <c r="Q27" i="21" s="1"/>
  <c r="V441" i="21" l="1"/>
  <c r="X14" i="21"/>
  <c r="P14" i="1" s="1"/>
  <c r="M93" i="21"/>
  <c r="Q26" i="1"/>
  <c r="J39" i="21"/>
  <c r="Q17" i="1"/>
  <c r="S135" i="21"/>
  <c r="Q33" i="1"/>
  <c r="K59" i="1"/>
  <c r="Q59" i="1"/>
  <c r="L33" i="21"/>
  <c r="Q22" i="1"/>
  <c r="Q63" i="21"/>
  <c r="Q21" i="1"/>
  <c r="H81" i="1"/>
  <c r="Q81" i="1"/>
  <c r="R87" i="21"/>
  <c r="Q25" i="1"/>
  <c r="H61" i="1"/>
  <c r="Q61" i="1"/>
  <c r="T99" i="21"/>
  <c r="Q27" i="1"/>
  <c r="K39" i="1"/>
  <c r="Q39" i="1"/>
  <c r="K141" i="21"/>
  <c r="Q34" i="1"/>
  <c r="K65" i="1"/>
  <c r="Q65" i="1"/>
  <c r="K85" i="1"/>
  <c r="Q85" i="1"/>
  <c r="O40" i="1"/>
  <c r="Q40" i="1"/>
  <c r="K54" i="1"/>
  <c r="Q54" i="1"/>
  <c r="K63" i="1"/>
  <c r="Q63" i="1"/>
  <c r="L153" i="21"/>
  <c r="Q36" i="1"/>
  <c r="O117" i="21"/>
  <c r="Q30" i="1"/>
  <c r="J81" i="21"/>
  <c r="Q24" i="1"/>
  <c r="K51" i="1"/>
  <c r="Q51" i="1"/>
  <c r="K20" i="1"/>
  <c r="Q20" i="1"/>
  <c r="U45" i="21"/>
  <c r="Q18" i="1"/>
  <c r="U159" i="21"/>
  <c r="Q37" i="1"/>
  <c r="R123" i="21"/>
  <c r="Q31" i="1"/>
  <c r="K70" i="1"/>
  <c r="Q70" i="1"/>
  <c r="K111" i="21"/>
  <c r="Q29" i="1"/>
  <c r="H83" i="1"/>
  <c r="Q83" i="1"/>
  <c r="T75" i="21"/>
  <c r="Q23" i="1"/>
  <c r="J147" i="21"/>
  <c r="Q35" i="1"/>
  <c r="H77" i="1"/>
  <c r="Q77" i="1"/>
  <c r="O19" i="1"/>
  <c r="Q19" i="1"/>
  <c r="Q129" i="21"/>
  <c r="Q32" i="1"/>
  <c r="Q16" i="1"/>
  <c r="M15" i="21"/>
  <c r="E87" i="1"/>
  <c r="O33" i="1"/>
  <c r="O17" i="1"/>
  <c r="O41" i="1"/>
  <c r="O21" i="1"/>
  <c r="O63" i="1"/>
  <c r="O46" i="1"/>
  <c r="O30" i="1"/>
  <c r="O60" i="1"/>
  <c r="O81" i="1"/>
  <c r="O61" i="1"/>
  <c r="O75" i="1"/>
  <c r="O69" i="1"/>
  <c r="O64" i="1"/>
  <c r="O53" i="1"/>
  <c r="O32" i="1"/>
  <c r="O45" i="1"/>
  <c r="O72" i="1"/>
  <c r="O54" i="1"/>
  <c r="O66" i="1"/>
  <c r="O23" i="1"/>
  <c r="O62" i="1"/>
  <c r="O25" i="1"/>
  <c r="O42" i="1"/>
  <c r="O29" i="1"/>
  <c r="O55" i="1"/>
  <c r="O51" i="1"/>
  <c r="O38" i="1"/>
  <c r="O79" i="1"/>
  <c r="O31" i="1"/>
  <c r="O76" i="1"/>
  <c r="O67" i="1"/>
  <c r="O74" i="1"/>
  <c r="O48" i="1"/>
  <c r="O65" i="1"/>
  <c r="K47" i="1"/>
  <c r="O73" i="1"/>
  <c r="O59" i="1"/>
  <c r="O36" i="1"/>
  <c r="H47" i="1"/>
  <c r="O68" i="1"/>
  <c r="O80" i="1"/>
  <c r="O43" i="1"/>
  <c r="O35" i="1"/>
  <c r="O44" i="1"/>
  <c r="O84" i="1"/>
  <c r="O57" i="1"/>
  <c r="O28" i="1"/>
  <c r="O71" i="1"/>
  <c r="O82" i="1"/>
  <c r="O52" i="1"/>
  <c r="O58" i="1"/>
  <c r="O22" i="1"/>
  <c r="O77" i="1"/>
  <c r="O24" i="1"/>
  <c r="O27" i="1"/>
  <c r="O50" i="1"/>
  <c r="O37" i="1"/>
  <c r="O18" i="1"/>
  <c r="O34" i="1"/>
  <c r="O78" i="1"/>
  <c r="O20" i="1"/>
  <c r="O26" i="1"/>
  <c r="O39" i="1"/>
  <c r="O83" i="1"/>
  <c r="O56" i="1"/>
  <c r="O49" i="1"/>
  <c r="O85" i="1"/>
  <c r="O70" i="1"/>
  <c r="O47" i="1"/>
  <c r="N16" i="1"/>
  <c r="R16" i="1" s="1"/>
  <c r="I87" i="1"/>
  <c r="K27" i="1"/>
  <c r="J111" i="21"/>
  <c r="H27" i="1"/>
  <c r="R147" i="21"/>
  <c r="T153" i="21"/>
  <c r="R99" i="21"/>
  <c r="R117" i="21"/>
  <c r="R153" i="21"/>
  <c r="H73" i="1"/>
  <c r="J99" i="21"/>
  <c r="V99" i="21" s="1"/>
  <c r="L111" i="21"/>
  <c r="P99" i="21"/>
  <c r="S99" i="21"/>
  <c r="O15" i="21"/>
  <c r="U147" i="21"/>
  <c r="Q105" i="21"/>
  <c r="J117" i="21"/>
  <c r="V117" i="21" s="1"/>
  <c r="M117" i="21"/>
  <c r="H28" i="1"/>
  <c r="J153" i="21"/>
  <c r="U153" i="21"/>
  <c r="K153" i="21"/>
  <c r="K28" i="1"/>
  <c r="U117" i="21"/>
  <c r="K99" i="21"/>
  <c r="K73" i="1"/>
  <c r="T105" i="21"/>
  <c r="Q99" i="21"/>
  <c r="K81" i="1"/>
  <c r="R105" i="21"/>
  <c r="V14" i="21"/>
  <c r="M99" i="21"/>
  <c r="T141" i="21"/>
  <c r="H76" i="1"/>
  <c r="U99" i="21"/>
  <c r="L99" i="21"/>
  <c r="S147" i="21"/>
  <c r="O87" i="21"/>
  <c r="M141" i="21"/>
  <c r="M147" i="21"/>
  <c r="N75" i="21"/>
  <c r="H55" i="1"/>
  <c r="Q147" i="21"/>
  <c r="L147" i="21"/>
  <c r="S141" i="21"/>
  <c r="K55" i="1"/>
  <c r="O123" i="21"/>
  <c r="K76" i="1"/>
  <c r="U93" i="21"/>
  <c r="H52" i="1"/>
  <c r="O105" i="21"/>
  <c r="K87" i="21"/>
  <c r="P141" i="21"/>
  <c r="H65" i="1"/>
  <c r="M105" i="21"/>
  <c r="P39" i="21"/>
  <c r="J141" i="21"/>
  <c r="S87" i="21"/>
  <c r="K45" i="1"/>
  <c r="O99" i="21"/>
  <c r="N99" i="21"/>
  <c r="K83" i="1"/>
  <c r="K23" i="1"/>
  <c r="N105" i="21"/>
  <c r="S123" i="21"/>
  <c r="J123" i="21"/>
  <c r="K14" i="1"/>
  <c r="K87" i="1" s="1"/>
  <c r="Q15" i="21"/>
  <c r="J33" i="21"/>
  <c r="V33" i="21" s="1"/>
  <c r="U105" i="21"/>
  <c r="K48" i="1"/>
  <c r="S33" i="21"/>
  <c r="O33" i="21"/>
  <c r="J21" i="21"/>
  <c r="V21" i="21" s="1"/>
  <c r="R33" i="21"/>
  <c r="T33" i="21"/>
  <c r="U33" i="21"/>
  <c r="Q123" i="21"/>
  <c r="J159" i="21"/>
  <c r="V159" i="21" s="1"/>
  <c r="L123" i="21"/>
  <c r="U75" i="21"/>
  <c r="L105" i="21"/>
  <c r="K105" i="21"/>
  <c r="M33" i="21"/>
  <c r="N33" i="21"/>
  <c r="P159" i="21"/>
  <c r="K52" i="1"/>
  <c r="P129" i="21"/>
  <c r="H48" i="1"/>
  <c r="P105" i="21"/>
  <c r="H85" i="1"/>
  <c r="J105" i="21"/>
  <c r="P33" i="21"/>
  <c r="K33" i="21"/>
  <c r="Q159" i="21"/>
  <c r="K81" i="21"/>
  <c r="M159" i="21"/>
  <c r="U21" i="21"/>
  <c r="S153" i="21"/>
  <c r="S105" i="21"/>
  <c r="Q33" i="21"/>
  <c r="V20" i="21"/>
  <c r="P15" i="1"/>
  <c r="R15" i="1" s="1"/>
  <c r="Q57" i="21"/>
  <c r="S159" i="21"/>
  <c r="O15" i="1"/>
  <c r="K30" i="1"/>
  <c r="K27" i="21"/>
  <c r="J57" i="21"/>
  <c r="N159" i="21"/>
  <c r="O81" i="21"/>
  <c r="K15" i="1"/>
  <c r="H51" i="1"/>
  <c r="N27" i="21"/>
  <c r="L117" i="21"/>
  <c r="H49" i="1"/>
  <c r="R141" i="21"/>
  <c r="N15" i="21"/>
  <c r="P117" i="21"/>
  <c r="M21" i="21"/>
  <c r="S117" i="21"/>
  <c r="M75" i="21"/>
  <c r="Q117" i="21"/>
  <c r="P27" i="21"/>
  <c r="N153" i="21"/>
  <c r="K159" i="21"/>
  <c r="K117" i="21"/>
  <c r="K57" i="1"/>
  <c r="H19" i="1"/>
  <c r="H43" i="1"/>
  <c r="K80" i="1"/>
  <c r="H80" i="1"/>
  <c r="J51" i="21"/>
  <c r="L69" i="21"/>
  <c r="U69" i="21"/>
  <c r="K22" i="1"/>
  <c r="O69" i="21"/>
  <c r="H22" i="1"/>
  <c r="K46" i="1"/>
  <c r="H46" i="1"/>
  <c r="K38" i="1"/>
  <c r="H38" i="1"/>
  <c r="K61" i="1"/>
  <c r="T81" i="21"/>
  <c r="L81" i="21"/>
  <c r="L51" i="21"/>
  <c r="Q111" i="21"/>
  <c r="H20" i="1"/>
  <c r="N57" i="21"/>
  <c r="K57" i="21"/>
  <c r="T57" i="21"/>
  <c r="H57" i="1"/>
  <c r="M57" i="21"/>
  <c r="S69" i="21"/>
  <c r="N39" i="21"/>
  <c r="Q51" i="21"/>
  <c r="L21" i="21"/>
  <c r="T21" i="21"/>
  <c r="P21" i="21"/>
  <c r="R21" i="21"/>
  <c r="Q21" i="21"/>
  <c r="K21" i="21"/>
  <c r="S21" i="21"/>
  <c r="P45" i="21"/>
  <c r="O45" i="21"/>
  <c r="N45" i="21"/>
  <c r="K18" i="1"/>
  <c r="J45" i="21"/>
  <c r="L45" i="21"/>
  <c r="K45" i="21"/>
  <c r="H18" i="1"/>
  <c r="T45" i="21"/>
  <c r="R45" i="21"/>
  <c r="Q45" i="21"/>
  <c r="S45" i="21"/>
  <c r="K37" i="1"/>
  <c r="H37" i="1"/>
  <c r="M123" i="21"/>
  <c r="H31" i="1"/>
  <c r="K123" i="21"/>
  <c r="N123" i="21"/>
  <c r="K31" i="1"/>
  <c r="H70" i="1"/>
  <c r="K19" i="1"/>
  <c r="T159" i="21"/>
  <c r="Q81" i="21"/>
  <c r="N63" i="21"/>
  <c r="R57" i="21"/>
  <c r="K53" i="1"/>
  <c r="T123" i="21"/>
  <c r="T63" i="21"/>
  <c r="K42" i="1"/>
  <c r="H42" i="1"/>
  <c r="H71" i="1"/>
  <c r="K71" i="1"/>
  <c r="L129" i="21"/>
  <c r="U129" i="21"/>
  <c r="T129" i="21"/>
  <c r="J129" i="21"/>
  <c r="S129" i="21"/>
  <c r="O129" i="21"/>
  <c r="M129" i="21"/>
  <c r="H32" i="1"/>
  <c r="K129" i="21"/>
  <c r="K74" i="1"/>
  <c r="H74" i="1"/>
  <c r="H56" i="1"/>
  <c r="K56" i="1"/>
  <c r="N69" i="21"/>
  <c r="H17" i="1"/>
  <c r="K17" i="1"/>
  <c r="U39" i="21"/>
  <c r="S39" i="21"/>
  <c r="M39" i="21"/>
  <c r="H29" i="1"/>
  <c r="K29" i="1"/>
  <c r="P111" i="21"/>
  <c r="M111" i="21"/>
  <c r="O111" i="21"/>
  <c r="S81" i="21"/>
  <c r="L87" i="21"/>
  <c r="M51" i="21"/>
  <c r="P87" i="21"/>
  <c r="U51" i="21"/>
  <c r="O51" i="21"/>
  <c r="P135" i="21"/>
  <c r="N135" i="21"/>
  <c r="H33" i="1"/>
  <c r="U135" i="21"/>
  <c r="L135" i="21"/>
  <c r="K33" i="1"/>
  <c r="O135" i="21"/>
  <c r="O39" i="21"/>
  <c r="P51" i="21"/>
  <c r="H44" i="1"/>
  <c r="K44" i="1"/>
  <c r="K64" i="1"/>
  <c r="H64" i="1"/>
  <c r="K39" i="21"/>
  <c r="H25" i="1"/>
  <c r="U87" i="21"/>
  <c r="K25" i="1"/>
  <c r="M87" i="21"/>
  <c r="J87" i="21"/>
  <c r="H63" i="1"/>
  <c r="S51" i="21"/>
  <c r="T111" i="21"/>
  <c r="N87" i="21"/>
  <c r="H45" i="1"/>
  <c r="L159" i="21"/>
  <c r="Q87" i="21"/>
  <c r="M69" i="21"/>
  <c r="K135" i="21"/>
  <c r="K60" i="1"/>
  <c r="H60" i="1"/>
  <c r="H39" i="1"/>
  <c r="N141" i="21"/>
  <c r="O141" i="21"/>
  <c r="Q141" i="21"/>
  <c r="L141" i="21"/>
  <c r="K34" i="1"/>
  <c r="H34" i="1"/>
  <c r="U141" i="21"/>
  <c r="H79" i="1"/>
  <c r="H58" i="1"/>
  <c r="K58" i="1"/>
  <c r="H69" i="1"/>
  <c r="K69" i="1"/>
  <c r="K16" i="1"/>
  <c r="K69" i="21"/>
  <c r="R159" i="21"/>
  <c r="R15" i="21"/>
  <c r="T15" i="21"/>
  <c r="H14" i="1"/>
  <c r="H87" i="1" s="1"/>
  <c r="S15" i="21"/>
  <c r="J15" i="21"/>
  <c r="V15" i="21" s="1"/>
  <c r="K15" i="21"/>
  <c r="U15" i="21"/>
  <c r="U451" i="21" s="1"/>
  <c r="O14" i="1"/>
  <c r="O87" i="1" s="1"/>
  <c r="L15" i="21"/>
  <c r="P15" i="21"/>
  <c r="U57" i="21"/>
  <c r="R69" i="21"/>
  <c r="R135" i="21"/>
  <c r="K68" i="1"/>
  <c r="N51" i="21"/>
  <c r="T39" i="21"/>
  <c r="H21" i="1"/>
  <c r="K21" i="1"/>
  <c r="K63" i="21"/>
  <c r="U63" i="21"/>
  <c r="O63" i="21"/>
  <c r="M63" i="21"/>
  <c r="R129" i="21"/>
  <c r="R51" i="21"/>
  <c r="P69" i="21"/>
  <c r="K50" i="1"/>
  <c r="H50" i="1"/>
  <c r="J63" i="21"/>
  <c r="K51" i="21"/>
  <c r="J135" i="21"/>
  <c r="N111" i="21"/>
  <c r="P81" i="21"/>
  <c r="R81" i="21"/>
  <c r="O21" i="21"/>
  <c r="P123" i="21"/>
  <c r="P75" i="21"/>
  <c r="K75" i="21"/>
  <c r="J75" i="21"/>
  <c r="V75" i="21" s="1"/>
  <c r="R75" i="21"/>
  <c r="H23" i="1"/>
  <c r="O75" i="21"/>
  <c r="S75" i="21"/>
  <c r="Q75" i="21"/>
  <c r="L75" i="21"/>
  <c r="K40" i="1"/>
  <c r="H40" i="1"/>
  <c r="N147" i="21"/>
  <c r="H35" i="1"/>
  <c r="T147" i="21"/>
  <c r="P147" i="21"/>
  <c r="O147" i="21"/>
  <c r="K147" i="21"/>
  <c r="K35" i="1"/>
  <c r="H54" i="1"/>
  <c r="H62" i="1"/>
  <c r="K62" i="1"/>
  <c r="K77" i="1"/>
  <c r="K79" i="1"/>
  <c r="H72" i="1"/>
  <c r="H68" i="1"/>
  <c r="L39" i="21"/>
  <c r="O159" i="21"/>
  <c r="T51" i="21"/>
  <c r="P63" i="21"/>
  <c r="R39" i="21"/>
  <c r="U123" i="21"/>
  <c r="N129" i="21"/>
  <c r="S111" i="21"/>
  <c r="Q93" i="21"/>
  <c r="N93" i="21"/>
  <c r="O93" i="21"/>
  <c r="K93" i="21"/>
  <c r="T93" i="21"/>
  <c r="L93" i="21"/>
  <c r="J93" i="21"/>
  <c r="R93" i="21"/>
  <c r="H26" i="1"/>
  <c r="P93" i="21"/>
  <c r="S93" i="21"/>
  <c r="H78" i="1"/>
  <c r="K78" i="1"/>
  <c r="K82" i="1"/>
  <c r="H82" i="1"/>
  <c r="K32" i="1"/>
  <c r="K43" i="1"/>
  <c r="H84" i="1"/>
  <c r="K84" i="1"/>
  <c r="H24" i="1"/>
  <c r="U81" i="21"/>
  <c r="N81" i="21"/>
  <c r="K24" i="1"/>
  <c r="K26" i="1"/>
  <c r="R63" i="21"/>
  <c r="K72" i="1"/>
  <c r="M135" i="21"/>
  <c r="K49" i="1"/>
  <c r="O57" i="21"/>
  <c r="H16" i="1"/>
  <c r="R27" i="21"/>
  <c r="U27" i="21"/>
  <c r="T27" i="21"/>
  <c r="L27" i="21"/>
  <c r="M27" i="21"/>
  <c r="J27" i="21"/>
  <c r="Q69" i="21"/>
  <c r="O27" i="21"/>
  <c r="J69" i="21"/>
  <c r="T135" i="21"/>
  <c r="T87" i="21"/>
  <c r="T69" i="21"/>
  <c r="P57" i="21"/>
  <c r="Q135" i="21"/>
  <c r="H59" i="1"/>
  <c r="M81" i="21"/>
  <c r="S27" i="21"/>
  <c r="K75" i="1"/>
  <c r="H75" i="1"/>
  <c r="H67" i="1"/>
  <c r="K67" i="1"/>
  <c r="H41" i="1"/>
  <c r="K41" i="1"/>
  <c r="Q153" i="21"/>
  <c r="H36" i="1"/>
  <c r="P153" i="21"/>
  <c r="M153" i="21"/>
  <c r="O153" i="21"/>
  <c r="K36" i="1"/>
  <c r="N117" i="21"/>
  <c r="H30" i="1"/>
  <c r="H66" i="1"/>
  <c r="K66" i="1"/>
  <c r="S57" i="21"/>
  <c r="H53" i="1"/>
  <c r="S63" i="21"/>
  <c r="U111" i="21"/>
  <c r="L57" i="21"/>
  <c r="L63" i="21"/>
  <c r="N21" i="21"/>
  <c r="R111" i="21"/>
  <c r="M45" i="21"/>
  <c r="T117" i="21"/>
  <c r="Q39" i="21"/>
  <c r="V39" i="21" l="1"/>
  <c r="R14" i="1"/>
  <c r="Q14" i="1"/>
  <c r="Q87" i="1" s="1"/>
  <c r="G26" i="12" s="1"/>
  <c r="V81" i="21"/>
  <c r="V147" i="21"/>
  <c r="M451" i="21"/>
  <c r="O16" i="1"/>
  <c r="V111" i="21"/>
  <c r="Q451" i="21"/>
  <c r="O451" i="21"/>
  <c r="V153" i="21"/>
  <c r="Q15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V27" i="21"/>
  <c r="V69" i="21"/>
  <c r="V135" i="21"/>
  <c r="G25" i="12" l="1"/>
  <c r="R87" i="1"/>
  <c r="G27" i="12" s="1"/>
  <c r="F25" i="12"/>
  <c r="L87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<sst xmlns="http://schemas.openxmlformats.org/spreadsheetml/2006/main" count="609" uniqueCount="209">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</sst>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</fills>
  <borders count="9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6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170" fontId="12" fillId="0" borderId="19" xfId="0" applyNumberFormat="1" applyFont="1" applyBorder="1" applyAlignment="1">
      <alignment vertical="center"/>
    </xf>
    <xf numFmtId="170" fontId="12" fillId="0" borderId="19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170" fontId="12" fillId="34" borderId="19" xfId="0" applyNumberFormat="1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0" fontId="12" fillId="34" borderId="19" xfId="0" applyFont="1" applyFill="1" applyBorder="1" applyAlignment="1">
      <alignment horizontal="center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11" xfId="48" applyFont="1" applyBorder="1" applyAlignment="1">
      <alignment horizontal="left" vertical="center"/>
    </xf>
    <xf numFmtId="0" fontId="10" fillId="34" borderId="11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175" fontId="10" fillId="0" borderId="53" xfId="0" applyNumberFormat="1" applyFont="1" applyBorder="1" applyAlignment="1">
      <alignment horizontal="right" vertical="center"/>
    </xf>
    <xf numFmtId="41" fontId="10" fillId="0" borderId="53" xfId="0" applyNumberFormat="1" applyFont="1" applyBorder="1" applyAlignment="1">
      <alignment horizontal="right" vertical="center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E27" sqref="E27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0" t="s">
        <v>26</v>
      </c>
      <c r="B2" s="350"/>
      <c r="C2" s="350"/>
      <c r="D2" s="350"/>
      <c r="E2" s="350"/>
      <c r="F2" s="350"/>
      <c r="G2" s="350"/>
      <c r="H2" s="20"/>
      <c r="I2" s="20"/>
      <c r="J2" s="20"/>
    </row>
    <row r="3" spans="1:10" s="7" customFormat="1" ht="63" customHeight="1">
      <c r="A3" s="351" t="s">
        <v>108</v>
      </c>
      <c r="B3" s="351"/>
      <c r="C3" s="351"/>
      <c r="D3" s="351"/>
      <c r="E3" s="351"/>
      <c r="F3" s="351"/>
      <c r="G3" s="351"/>
      <c r="H3" s="157"/>
      <c r="I3" s="157"/>
      <c r="J3" s="157"/>
    </row>
    <row r="4" spans="1:10" s="7" customFormat="1" ht="15" customHeight="1"/>
    <row r="5" spans="1:10" s="7" customFormat="1" ht="15" customHeight="1">
      <c r="A5" s="158"/>
      <c r="B5" s="158"/>
      <c r="C5" s="158"/>
      <c r="D5" s="158"/>
      <c r="E5" s="158"/>
      <c r="F5" s="158"/>
      <c r="G5" s="158"/>
    </row>
    <row r="6" spans="1:10" s="7" customFormat="1" ht="15" customHeight="1">
      <c r="A6" s="158"/>
      <c r="B6" s="1"/>
      <c r="C6" s="1"/>
      <c r="D6" s="1"/>
      <c r="E6" s="1"/>
      <c r="F6" s="158" t="str">
        <f>INPUT!K1</f>
        <v>Banjarmasin, 28 Februari</v>
      </c>
      <c r="G6" s="158"/>
    </row>
    <row r="7" spans="1:10" s="7" customFormat="1" ht="15" customHeight="1">
      <c r="A7" s="158"/>
      <c r="B7" s="1"/>
      <c r="C7" s="1"/>
      <c r="D7" s="1"/>
      <c r="E7" s="1"/>
      <c r="F7" s="159" t="s">
        <v>109</v>
      </c>
      <c r="G7" s="159"/>
    </row>
    <row r="8" spans="1:10" s="7" customFormat="1" ht="15" customHeight="1">
      <c r="A8" s="1" t="s">
        <v>8</v>
      </c>
      <c r="B8" s="1" t="s">
        <v>5</v>
      </c>
      <c r="C8" s="158" t="s">
        <v>205</v>
      </c>
      <c r="D8" s="1"/>
      <c r="E8" s="1"/>
      <c r="F8" s="158" t="s">
        <v>13</v>
      </c>
      <c r="G8" s="158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8"/>
      <c r="E9" s="1"/>
      <c r="F9" s="158" t="s">
        <v>107</v>
      </c>
      <c r="G9" s="158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8"/>
      <c r="E10" s="1"/>
      <c r="F10" s="158" t="s">
        <v>68</v>
      </c>
      <c r="G10" s="158"/>
    </row>
    <row r="11" spans="1:10" s="7" customFormat="1" ht="15" customHeight="1">
      <c r="A11" s="1"/>
      <c r="B11" s="1"/>
      <c r="C11" s="353" t="str">
        <f>INPUT!H3</f>
        <v>Pengelolaan Pendidikan Sekolah Dasar</v>
      </c>
      <c r="D11" s="353"/>
      <c r="E11" s="353"/>
      <c r="F11" s="158" t="s">
        <v>69</v>
      </c>
      <c r="G11" s="158"/>
    </row>
    <row r="12" spans="1:10" s="7" customFormat="1" ht="2.25" customHeight="1">
      <c r="A12" s="1"/>
      <c r="B12" s="1"/>
      <c r="C12" s="353"/>
      <c r="D12" s="353"/>
      <c r="E12" s="353"/>
      <c r="F12" s="158"/>
      <c r="G12" s="158"/>
    </row>
    <row r="13" spans="1:10" s="7" customFormat="1" ht="15" customHeight="1">
      <c r="A13" s="1"/>
      <c r="B13" s="1"/>
      <c r="C13" s="353" t="str">
        <f>"Sub Kegiatan "&amp;INPUT!H4</f>
        <v>Sub Kegiatan Pembangunan Sarana, Prasarana dan Utilitas Sekolah</v>
      </c>
      <c r="D13" s="353"/>
      <c r="E13" s="353"/>
      <c r="F13" s="158"/>
      <c r="G13" s="158"/>
    </row>
    <row r="14" spans="1:10" s="7" customFormat="1" ht="15" customHeight="1">
      <c r="A14" s="1"/>
      <c r="B14" s="1"/>
      <c r="C14" s="353"/>
      <c r="D14" s="353"/>
      <c r="E14" s="353"/>
      <c r="F14" s="158"/>
      <c r="G14" s="158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8"/>
      <c r="F15" s="158"/>
      <c r="G15" s="158"/>
    </row>
    <row r="16" spans="1:10" s="7" customFormat="1" ht="15" customHeight="1">
      <c r="A16" s="1"/>
      <c r="B16" s="1"/>
      <c r="C16" s="1"/>
      <c r="D16" s="1"/>
      <c r="E16" s="158"/>
      <c r="F16" s="158"/>
      <c r="G16" s="158"/>
    </row>
    <row r="17" spans="1:7" s="7" customFormat="1" ht="15" customHeight="1">
      <c r="A17" s="1"/>
      <c r="B17" s="1"/>
      <c r="C17" s="1"/>
      <c r="D17" s="1"/>
      <c r="E17" s="158"/>
      <c r="F17" s="158"/>
      <c r="G17" s="158"/>
    </row>
    <row r="18" spans="1:7" s="7" customFormat="1" ht="15" customHeight="1">
      <c r="A18" s="1"/>
      <c r="B18" s="1"/>
      <c r="C18" s="1" t="s">
        <v>14</v>
      </c>
      <c r="D18" s="158"/>
      <c r="E18" s="1"/>
      <c r="F18" s="158"/>
      <c r="G18" s="158"/>
    </row>
    <row r="19" spans="1:7" s="7" customFormat="1" ht="15" customHeight="1">
      <c r="A19" s="1"/>
      <c r="B19" s="1"/>
      <c r="C19" s="1" t="s">
        <v>75</v>
      </c>
      <c r="D19" s="158"/>
      <c r="E19" s="1"/>
      <c r="F19" s="158"/>
      <c r="G19" s="158"/>
    </row>
    <row r="20" spans="1:7" s="7" customFormat="1" ht="15" customHeight="1">
      <c r="A20" s="1"/>
      <c r="B20" s="1"/>
      <c r="C20" s="1"/>
      <c r="D20" s="1"/>
      <c r="E20" s="1"/>
      <c r="F20" s="158"/>
      <c r="G20" s="158"/>
    </row>
    <row r="21" spans="1:7" s="7" customFormat="1" ht="15" customHeight="1">
      <c r="A21" s="158"/>
      <c r="B21" s="158"/>
      <c r="C21" s="1" t="s">
        <v>15</v>
      </c>
      <c r="D21" s="1" t="s">
        <v>71</v>
      </c>
      <c r="E21" s="1"/>
      <c r="F21" s="158"/>
      <c r="G21" s="158"/>
    </row>
    <row r="22" spans="1:7" s="7" customFormat="1" ht="15" customHeight="1" thickBot="1">
      <c r="A22" s="1"/>
      <c r="B22" s="1"/>
      <c r="C22" s="158"/>
      <c r="D22" s="1"/>
      <c r="E22" s="1"/>
      <c r="F22" s="158"/>
      <c r="G22" s="158"/>
    </row>
    <row r="23" spans="1:7" s="7" customFormat="1" ht="17.25" customHeight="1" thickTop="1">
      <c r="A23" s="1"/>
      <c r="B23" s="1"/>
      <c r="C23" s="344" t="s">
        <v>17</v>
      </c>
      <c r="D23" s="346" t="s">
        <v>18</v>
      </c>
      <c r="E23" s="347"/>
      <c r="F23" s="160" t="s">
        <v>60</v>
      </c>
      <c r="G23" s="161" t="s">
        <v>34</v>
      </c>
    </row>
    <row r="24" spans="1:7" s="7" customFormat="1" ht="18" customHeight="1" thickBot="1">
      <c r="A24" s="1"/>
      <c r="B24" s="1"/>
      <c r="C24" s="345"/>
      <c r="D24" s="348"/>
      <c r="E24" s="349"/>
      <c r="F24" s="162" t="s">
        <v>70</v>
      </c>
      <c r="G24" s="163" t="s">
        <v>70</v>
      </c>
    </row>
    <row r="25" spans="1:7" s="7" customFormat="1" ht="20" customHeight="1" thickTop="1">
      <c r="A25" s="1"/>
      <c r="B25" s="1"/>
      <c r="C25" s="3">
        <v>1</v>
      </c>
      <c r="D25" s="164" t="s">
        <v>20</v>
      </c>
      <c r="E25" s="165"/>
      <c r="F25" s="166" t="e">
        <f>RFK!H87</f>
        <v>#DIV/0!</v>
      </c>
      <c r="G25" s="167" t="e">
        <f>RFK!O87</f>
        <v>#DIV/0!</v>
      </c>
    </row>
    <row r="26" spans="1:7" s="7" customFormat="1" ht="20" customHeight="1" thickBot="1">
      <c r="A26" s="1"/>
      <c r="B26" s="1"/>
      <c r="C26" s="2">
        <v>2</v>
      </c>
      <c r="D26" s="168" t="s">
        <v>19</v>
      </c>
      <c r="E26" s="169"/>
      <c r="F26" s="170" t="e">
        <f>RFK!K87</f>
        <v>#DIV/0!</v>
      </c>
      <c r="G26" s="171" t="e">
        <f>RFK!Q87</f>
        <v>#DIV/0!</v>
      </c>
    </row>
    <row r="27" spans="1:7" s="7" customFormat="1" ht="20" customHeight="1" thickTop="1" thickBot="1">
      <c r="A27" s="1"/>
      <c r="B27" s="1"/>
      <c r="C27" s="172"/>
      <c r="D27" s="168" t="s">
        <v>208</v>
      </c>
      <c r="E27" s="169"/>
      <c r="F27" s="170" t="e">
        <f>RFK!L87</f>
        <v>#DIV/0!</v>
      </c>
      <c r="G27" s="171" t="e">
        <f>RFK!R87</f>
        <v>#DIV/0!</v>
      </c>
    </row>
    <row r="28" spans="1:7" s="7" customFormat="1" ht="15" customHeight="1" thickTop="1">
      <c r="A28" s="1"/>
      <c r="B28" s="1"/>
      <c r="C28" s="158"/>
      <c r="D28" s="1"/>
      <c r="E28" s="1"/>
      <c r="F28" s="158"/>
      <c r="G28" s="158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8"/>
      <c r="G29" s="158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8"/>
      <c r="G30" s="158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8"/>
      <c r="G31" s="158"/>
    </row>
    <row r="32" spans="1:7" s="7" customFormat="1" ht="15" customHeight="1">
      <c r="A32" s="158"/>
      <c r="B32" s="158"/>
      <c r="C32" s="1" t="s">
        <v>23</v>
      </c>
      <c r="D32" s="1" t="s">
        <v>76</v>
      </c>
      <c r="E32" s="1"/>
      <c r="F32" s="158"/>
      <c r="G32" s="158"/>
    </row>
    <row r="33" spans="1:7" s="7" customFormat="1" ht="15" customHeight="1">
      <c r="A33" s="1"/>
      <c r="B33" s="1"/>
      <c r="C33" s="1"/>
      <c r="D33" s="1"/>
      <c r="E33" s="1"/>
      <c r="F33" s="158"/>
      <c r="G33" s="158"/>
    </row>
    <row r="34" spans="1:7" s="7" customFormat="1" ht="15" customHeight="1">
      <c r="A34" s="158"/>
      <c r="B34" s="1"/>
      <c r="C34" s="1" t="s">
        <v>78</v>
      </c>
      <c r="D34" s="1"/>
      <c r="E34" s="1"/>
      <c r="F34" s="158"/>
      <c r="G34" s="158"/>
    </row>
    <row r="35" spans="1:7" s="7" customFormat="1" ht="15" customHeight="1">
      <c r="A35" s="1"/>
      <c r="B35" s="1"/>
      <c r="C35" s="1"/>
      <c r="D35" s="1"/>
      <c r="E35" s="1"/>
      <c r="F35" s="158"/>
      <c r="G35" s="158"/>
    </row>
    <row r="36" spans="1:7" s="7" customFormat="1" ht="15" customHeight="1">
      <c r="A36" s="1"/>
      <c r="B36" s="1"/>
      <c r="C36" s="1"/>
      <c r="D36" s="1"/>
      <c r="E36" s="1"/>
      <c r="F36" s="158"/>
      <c r="G36" s="158"/>
    </row>
    <row r="37" spans="1:7" s="7" customFormat="1" ht="15" customHeight="1">
      <c r="A37" s="1"/>
      <c r="B37" s="1"/>
      <c r="C37" s="1"/>
      <c r="D37" s="1"/>
      <c r="E37" s="1"/>
      <c r="F37" s="352" t="s">
        <v>51</v>
      </c>
      <c r="G37" s="352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73" t="str">
        <f>INPUT!H7</f>
        <v>Ibnul Qayyim Islamy, ST</v>
      </c>
      <c r="G41" s="173"/>
    </row>
    <row r="42" spans="1:7" s="7" customFormat="1" ht="15" customHeight="1">
      <c r="A42" s="1"/>
      <c r="B42" s="1"/>
      <c r="C42" s="1"/>
      <c r="D42" s="1"/>
      <c r="E42" s="1"/>
      <c r="F42" s="158" t="str">
        <f>INPUT!H8</f>
        <v>NIP. 19750809 200604 1 020</v>
      </c>
      <c r="G42" s="158"/>
    </row>
    <row r="43" spans="1:7" s="7" customFormat="1" ht="15" customHeight="1">
      <c r="A43" s="1"/>
      <c r="B43" s="1"/>
      <c r="C43" s="1"/>
      <c r="D43" s="1"/>
      <c r="E43" s="1"/>
      <c r="F43" s="158"/>
      <c r="G43" s="158"/>
    </row>
    <row r="44" spans="1:7" s="7" customFormat="1" ht="15" customHeight="1">
      <c r="A44" s="174"/>
      <c r="B44" s="174"/>
      <c r="C44" s="174"/>
      <c r="D44" s="174"/>
      <c r="E44" s="174"/>
      <c r="F44" s="175"/>
      <c r="G44" s="175"/>
    </row>
    <row r="45" spans="1:7" s="7" customFormat="1" ht="15" customHeight="1">
      <c r="A45" s="174"/>
      <c r="B45" s="174"/>
      <c r="C45" s="174"/>
      <c r="D45" s="174"/>
      <c r="E45" s="174"/>
      <c r="F45" s="175"/>
      <c r="G45" s="175"/>
    </row>
    <row r="46" spans="1:7" s="7" customFormat="1" ht="15" customHeight="1">
      <c r="A46" s="174"/>
      <c r="B46" s="174"/>
      <c r="C46" s="174"/>
      <c r="D46" s="174"/>
      <c r="E46" s="174"/>
      <c r="F46" s="175"/>
      <c r="G46" s="175"/>
    </row>
    <row r="47" spans="1:7" s="7" customFormat="1" ht="15" customHeight="1">
      <c r="A47" s="174"/>
      <c r="B47" s="174"/>
      <c r="C47" s="174"/>
      <c r="D47" s="174"/>
      <c r="E47" s="174"/>
      <c r="F47" s="175"/>
      <c r="G47" s="175"/>
    </row>
    <row r="48" spans="1:7" s="7" customFormat="1" ht="15" customHeight="1">
      <c r="A48" s="174"/>
      <c r="B48" s="174"/>
      <c r="C48" s="174"/>
      <c r="D48" s="174"/>
      <c r="E48" s="174"/>
      <c r="F48" s="175"/>
      <c r="G48" s="175"/>
    </row>
    <row r="49" spans="1:7" s="7" customFormat="1" ht="15" customHeight="1">
      <c r="A49" s="174"/>
      <c r="B49" s="174"/>
      <c r="C49" s="174"/>
      <c r="D49" s="174"/>
      <c r="E49" s="174"/>
      <c r="F49" s="175"/>
      <c r="G49" s="175"/>
    </row>
    <row r="50" spans="1:7" s="7" customFormat="1" ht="15" customHeight="1">
      <c r="A50" s="174"/>
      <c r="B50" s="174"/>
      <c r="C50" s="174"/>
      <c r="D50" s="174"/>
      <c r="E50" s="174"/>
      <c r="F50" s="175"/>
      <c r="G50" s="175"/>
    </row>
    <row r="51" spans="1:7" s="7" customFormat="1" ht="15" customHeight="1">
      <c r="A51" s="174"/>
      <c r="B51" s="174"/>
      <c r="C51" s="174"/>
      <c r="D51" s="174"/>
      <c r="E51" s="174"/>
      <c r="F51" s="175"/>
      <c r="G51" s="175"/>
    </row>
    <row r="52" spans="1:7" s="7" customFormat="1" ht="15" customHeight="1">
      <c r="A52" s="174"/>
      <c r="B52" s="174"/>
      <c r="C52" s="174"/>
      <c r="D52" s="174"/>
      <c r="E52" s="174"/>
      <c r="F52" s="175"/>
      <c r="G52" s="175"/>
    </row>
    <row r="53" spans="1:7" s="7" customFormat="1" ht="15" customHeight="1">
      <c r="A53" s="174"/>
      <c r="B53" s="174"/>
      <c r="C53" s="174"/>
      <c r="D53" s="174"/>
      <c r="E53" s="174"/>
      <c r="F53" s="175"/>
      <c r="G53" s="175"/>
    </row>
    <row r="54" spans="1:7" s="7" customFormat="1" ht="15" customHeight="1">
      <c r="A54" s="176"/>
      <c r="B54" s="176"/>
      <c r="C54" s="176"/>
      <c r="D54" s="176"/>
      <c r="E54" s="176"/>
    </row>
    <row r="55" spans="1:7" s="7" customFormat="1" ht="15" customHeight="1">
      <c r="A55" s="343"/>
      <c r="B55" s="343"/>
      <c r="C55" s="343"/>
      <c r="D55" s="343"/>
      <c r="E55" s="343"/>
      <c r="F55" s="343"/>
      <c r="G55" s="343"/>
    </row>
    <row r="56" spans="1:7" s="7" customFormat="1" ht="15" customHeight="1">
      <c r="A56" s="343"/>
      <c r="B56" s="343"/>
      <c r="C56" s="343"/>
      <c r="D56" s="343"/>
      <c r="E56" s="343"/>
      <c r="F56" s="343"/>
      <c r="G56" s="343"/>
    </row>
    <row r="57" spans="1:7" s="7" customFormat="1" ht="15" customHeight="1">
      <c r="A57" s="177"/>
      <c r="B57" s="176"/>
      <c r="C57" s="176"/>
      <c r="D57" s="176"/>
      <c r="E57" s="176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6"/>
  <sheetViews>
    <sheetView showGridLines="0" view="pageBreakPreview" topLeftCell="A62" zoomScaleNormal="100" zoomScaleSheetLayoutView="100" workbookViewId="0">
      <selection activeCell="R40" sqref="R40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80" customWidth="1"/>
    <col min="6" max="6" width="12.1640625" style="80" customWidth="1"/>
    <col min="7" max="7" width="7.5" style="80" bestFit="1" customWidth="1"/>
    <col min="8" max="8" width="6.6640625" style="80" customWidth="1"/>
    <col min="9" max="9" width="11.83203125" style="81" bestFit="1" customWidth="1"/>
    <col min="10" max="10" width="7" style="81" customWidth="1"/>
    <col min="11" max="11" width="6.6640625" style="81" customWidth="1"/>
    <col min="12" max="12" width="10" style="81" bestFit="1" customWidth="1"/>
    <col min="13" max="13" width="13.5" style="81" customWidth="1"/>
    <col min="14" max="14" width="8" style="77" customWidth="1"/>
    <col min="15" max="16" width="6.6640625" style="78" customWidth="1"/>
    <col min="17" max="17" width="6.6640625" style="80" customWidth="1"/>
    <col min="18" max="18" width="13" style="80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85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6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6" t="s">
        <v>17</v>
      </c>
      <c r="B9" s="379" t="s">
        <v>29</v>
      </c>
      <c r="C9" s="380"/>
      <c r="D9" s="363" t="s">
        <v>30</v>
      </c>
      <c r="E9" s="366"/>
      <c r="F9" s="362" t="s">
        <v>60</v>
      </c>
      <c r="G9" s="363"/>
      <c r="H9" s="363"/>
      <c r="I9" s="363"/>
      <c r="J9" s="363"/>
      <c r="K9" s="363"/>
      <c r="L9" s="363"/>
      <c r="M9" s="366"/>
      <c r="N9" s="362" t="s">
        <v>35</v>
      </c>
      <c r="O9" s="363"/>
      <c r="P9" s="363"/>
      <c r="Q9" s="363"/>
      <c r="R9" s="363"/>
      <c r="S9" s="32"/>
    </row>
    <row r="10" spans="1:19" s="33" customFormat="1" ht="13" customHeight="1">
      <c r="A10" s="377"/>
      <c r="B10" s="381"/>
      <c r="C10" s="382"/>
      <c r="D10" s="375" t="s">
        <v>0</v>
      </c>
      <c r="E10" s="385" t="s">
        <v>31</v>
      </c>
      <c r="F10" s="367" t="s">
        <v>2</v>
      </c>
      <c r="G10" s="368"/>
      <c r="H10" s="369"/>
      <c r="I10" s="367" t="s">
        <v>4</v>
      </c>
      <c r="J10" s="368"/>
      <c r="K10" s="369"/>
      <c r="L10" s="358" t="s">
        <v>206</v>
      </c>
      <c r="M10" s="356" t="s">
        <v>61</v>
      </c>
      <c r="N10" s="360" t="s">
        <v>2</v>
      </c>
      <c r="O10" s="361"/>
      <c r="P10" s="360" t="s">
        <v>4</v>
      </c>
      <c r="Q10" s="361"/>
      <c r="R10" s="364" t="s">
        <v>207</v>
      </c>
      <c r="S10" s="32"/>
    </row>
    <row r="11" spans="1:19" s="33" customFormat="1" ht="27.75" customHeight="1" thickBot="1">
      <c r="A11" s="378"/>
      <c r="B11" s="383"/>
      <c r="C11" s="384"/>
      <c r="D11" s="357"/>
      <c r="E11" s="357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59"/>
      <c r="M11" s="357"/>
      <c r="N11" s="37" t="s">
        <v>36</v>
      </c>
      <c r="O11" s="37" t="s">
        <v>37</v>
      </c>
      <c r="P11" s="37" t="s">
        <v>36</v>
      </c>
      <c r="Q11" s="37" t="s">
        <v>37</v>
      </c>
      <c r="R11" s="365"/>
      <c r="S11" s="32"/>
    </row>
    <row r="12" spans="1:19" s="33" customFormat="1" ht="13" customHeight="1" thickTop="1" thickBot="1">
      <c r="A12" s="38">
        <v>1</v>
      </c>
      <c r="B12" s="386">
        <v>2</v>
      </c>
      <c r="C12" s="387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6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6">
        <v>15</v>
      </c>
      <c r="S12" s="32"/>
    </row>
    <row r="13" spans="1:19" s="33" customFormat="1" ht="13" customHeight="1" thickTop="1">
      <c r="A13" s="40"/>
      <c r="B13" s="41"/>
      <c r="C13" s="42"/>
      <c r="D13" s="42"/>
      <c r="E13" s="43"/>
      <c r="F13" s="44"/>
      <c r="G13" s="44"/>
      <c r="H13" s="45"/>
      <c r="I13" s="44"/>
      <c r="J13" s="44"/>
      <c r="K13" s="45"/>
      <c r="L13" s="337"/>
      <c r="M13" s="45"/>
      <c r="N13" s="43"/>
      <c r="O13" s="43"/>
      <c r="P13" s="43"/>
      <c r="Q13" s="43"/>
      <c r="R13" s="340"/>
      <c r="S13" s="32"/>
    </row>
    <row r="14" spans="1:19" s="33" customFormat="1" ht="13" customHeight="1">
      <c r="A14" s="277">
        <v>1</v>
      </c>
      <c r="B14" s="354">
        <f>INPUT!C3</f>
        <v>0</v>
      </c>
      <c r="C14" s="355"/>
      <c r="D14" s="278">
        <f>INPUT!D3</f>
        <v>0</v>
      </c>
      <c r="E14" s="279" t="e">
        <f t="shared" ref="E14:E45" si="0">D14/$D$87*100</f>
        <v>#DIV/0!</v>
      </c>
      <c r="F14" s="278">
        <f>FISKEU!X11</f>
        <v>0</v>
      </c>
      <c r="G14" s="280" t="e">
        <f>+F14/D14*100</f>
        <v>#DIV/0!</v>
      </c>
      <c r="H14" s="281" t="e">
        <f>+G14*E14/100</f>
        <v>#DIV/0!</v>
      </c>
      <c r="I14" s="278">
        <f>FISKEU!X12</f>
        <v>0</v>
      </c>
      <c r="J14" s="280" t="e">
        <f>+I14/D14*100</f>
        <v>#DIV/0!</v>
      </c>
      <c r="K14" s="281" t="e">
        <f>+J14*E14/100</f>
        <v>#DIV/0!</v>
      </c>
      <c r="L14" s="338">
        <f>IF(AND(F14=0, I14=0),100,I14/F14 * 100)</f>
        <v>100</v>
      </c>
      <c r="M14" s="282">
        <f t="shared" ref="M14:M77" si="1">+D14-I14</f>
        <v>0</v>
      </c>
      <c r="N14" s="281" t="e">
        <f>FISKEU!X13*100</f>
        <v>#DIV/0!</v>
      </c>
      <c r="O14" s="281" t="e">
        <f t="shared" ref="O14:O77" si="2">+N14*E14/100</f>
        <v>#DIV/0!</v>
      </c>
      <c r="P14" s="281" t="e">
        <f>FISKEU!X14*100</f>
        <v>#DIV/0!</v>
      </c>
      <c r="Q14" s="281" t="e">
        <f t="shared" ref="Q14:Q77" si="3">+P14*E14/100</f>
        <v>#DIV/0!</v>
      </c>
      <c r="R14" s="341" t="e">
        <f t="shared" ref="R14:R77" si="4">IF(AND(N14=0,P14=0),100,P14/N14 *100)</f>
        <v>#DIV/0!</v>
      </c>
      <c r="S14" s="32"/>
    </row>
    <row r="15" spans="1:19" s="53" customFormat="1" ht="13" customHeight="1">
      <c r="A15" s="283">
        <v>2</v>
      </c>
      <c r="B15" s="354">
        <f>INPUT!C4</f>
        <v>0</v>
      </c>
      <c r="C15" s="355"/>
      <c r="D15" s="278">
        <f>INPUT!D4</f>
        <v>0</v>
      </c>
      <c r="E15" s="279" t="e">
        <f t="shared" si="0"/>
        <v>#DIV/0!</v>
      </c>
      <c r="F15" s="278">
        <f>FISKEU!X17</f>
        <v>0</v>
      </c>
      <c r="G15" s="280" t="e">
        <f>+F15/D15*100</f>
        <v>#DIV/0!</v>
      </c>
      <c r="H15" s="281" t="e">
        <f t="shared" ref="H15:H37" si="5">+G15*E15/100</f>
        <v>#DIV/0!</v>
      </c>
      <c r="I15" s="278">
        <f>FISKEU!X18</f>
        <v>0</v>
      </c>
      <c r="J15" s="280" t="e">
        <f t="shared" ref="J15:J78" si="6">+I15/D15*100</f>
        <v>#DIV/0!</v>
      </c>
      <c r="K15" s="281" t="e">
        <f t="shared" ref="K15:K37" si="7">+J15*E15/100</f>
        <v>#DIV/0!</v>
      </c>
      <c r="L15" s="338">
        <f t="shared" ref="L15:L16" si="8">IF(AND(F15=0, I15=0),100,I15/F15 * 100)</f>
        <v>100</v>
      </c>
      <c r="M15" s="282">
        <f t="shared" si="1"/>
        <v>0</v>
      </c>
      <c r="N15" s="281" t="e">
        <f>FISKEU!X19*100</f>
        <v>#DIV/0!</v>
      </c>
      <c r="O15" s="281" t="e">
        <f t="shared" si="2"/>
        <v>#DIV/0!</v>
      </c>
      <c r="P15" s="281" t="e">
        <f>FISKEU!X20*100</f>
        <v>#DIV/0!</v>
      </c>
      <c r="Q15" s="281" t="e">
        <f t="shared" si="3"/>
        <v>#DIV/0!</v>
      </c>
      <c r="R15" s="341" t="e">
        <f t="shared" si="4"/>
        <v>#DIV/0!</v>
      </c>
      <c r="S15" s="52"/>
    </row>
    <row r="16" spans="1:19" s="53" customFormat="1" ht="13" customHeight="1">
      <c r="A16" s="283">
        <v>3</v>
      </c>
      <c r="B16" s="354">
        <f>INPUT!C5</f>
        <v>0</v>
      </c>
      <c r="C16" s="355"/>
      <c r="D16" s="278">
        <f>INPUT!D5</f>
        <v>0</v>
      </c>
      <c r="E16" s="279" t="e">
        <f t="shared" si="0"/>
        <v>#DIV/0!</v>
      </c>
      <c r="F16" s="278">
        <f>FISKEU!X23</f>
        <v>0</v>
      </c>
      <c r="G16" s="280" t="e">
        <f>+F16/D16*100</f>
        <v>#DIV/0!</v>
      </c>
      <c r="H16" s="281" t="e">
        <f>+G16*E16/100</f>
        <v>#DIV/0!</v>
      </c>
      <c r="I16" s="278">
        <f>FISKEU!X24</f>
        <v>0</v>
      </c>
      <c r="J16" s="280" t="e">
        <f>+I16/D16*100</f>
        <v>#DIV/0!</v>
      </c>
      <c r="K16" s="281" t="e">
        <f>+J16*E16/100</f>
        <v>#DIV/0!</v>
      </c>
      <c r="L16" s="338">
        <f t="shared" si="8"/>
        <v>100</v>
      </c>
      <c r="M16" s="282">
        <f t="shared" si="1"/>
        <v>0</v>
      </c>
      <c r="N16" s="281" t="e">
        <f>FISKEU!X25*100</f>
        <v>#DIV/0!</v>
      </c>
      <c r="O16" s="281" t="e">
        <f t="shared" si="2"/>
        <v>#DIV/0!</v>
      </c>
      <c r="P16" s="281">
        <f>FISKEU!X26*100</f>
        <v>0</v>
      </c>
      <c r="Q16" s="281" t="e">
        <f t="shared" si="3"/>
        <v>#DIV/0!</v>
      </c>
      <c r="R16" s="341" t="e">
        <f t="shared" si="4"/>
        <v>#DIV/0!</v>
      </c>
      <c r="S16" s="52"/>
    </row>
    <row r="17" spans="1:19" s="53" customFormat="1" ht="13" customHeight="1">
      <c r="A17" s="283">
        <v>4</v>
      </c>
      <c r="B17" s="354">
        <f>INPUT!C6</f>
        <v>0</v>
      </c>
      <c r="C17" s="355"/>
      <c r="D17" s="278">
        <f>INPUT!D6</f>
        <v>0</v>
      </c>
      <c r="E17" s="279" t="e">
        <f t="shared" si="0"/>
        <v>#DIV/0!</v>
      </c>
      <c r="F17" s="278">
        <f>FISKEU!X29</f>
        <v>0</v>
      </c>
      <c r="G17" s="280" t="e">
        <f t="shared" ref="G17:G80" si="9">+F17/D17*100</f>
        <v>#DIV/0!</v>
      </c>
      <c r="H17" s="281" t="e">
        <f t="shared" si="5"/>
        <v>#DIV/0!</v>
      </c>
      <c r="I17" s="278">
        <f>FISKEU!X30</f>
        <v>0</v>
      </c>
      <c r="J17" s="280" t="e">
        <f t="shared" si="6"/>
        <v>#DIV/0!</v>
      </c>
      <c r="K17" s="281" t="e">
        <f t="shared" si="7"/>
        <v>#DIV/0!</v>
      </c>
      <c r="L17" s="338">
        <f t="shared" ref="L17:L48" si="10">IF(AND(F18=0, I18=0),100,I18/F18 * 100)</f>
        <v>100</v>
      </c>
      <c r="M17" s="282">
        <f t="shared" si="1"/>
        <v>0</v>
      </c>
      <c r="N17" s="281" t="e">
        <f>FISKEU!X31*100</f>
        <v>#DIV/0!</v>
      </c>
      <c r="O17" s="281" t="e">
        <f t="shared" si="2"/>
        <v>#DIV/0!</v>
      </c>
      <c r="P17" s="281">
        <f>FISKEU!X32*100</f>
        <v>0</v>
      </c>
      <c r="Q17" s="281" t="e">
        <f t="shared" si="3"/>
        <v>#DIV/0!</v>
      </c>
      <c r="R17" s="341" t="e">
        <f>IF(AND(N17=0,P17=0),100,P17/N17 *100)</f>
        <v>#DIV/0!</v>
      </c>
      <c r="S17" s="52"/>
    </row>
    <row r="18" spans="1:19" s="53" customFormat="1" ht="13" customHeight="1">
      <c r="A18" s="277">
        <v>5</v>
      </c>
      <c r="B18" s="354">
        <f>INPUT!C7</f>
        <v>0</v>
      </c>
      <c r="C18" s="355"/>
      <c r="D18" s="278">
        <f>INPUT!D7</f>
        <v>0</v>
      </c>
      <c r="E18" s="279" t="e">
        <f t="shared" si="0"/>
        <v>#DIV/0!</v>
      </c>
      <c r="F18" s="278">
        <f>FISKEU!X35</f>
        <v>0</v>
      </c>
      <c r="G18" s="280" t="e">
        <f t="shared" si="9"/>
        <v>#DIV/0!</v>
      </c>
      <c r="H18" s="281" t="e">
        <f t="shared" si="5"/>
        <v>#DIV/0!</v>
      </c>
      <c r="I18" s="278">
        <f>FISKEU!X36</f>
        <v>0</v>
      </c>
      <c r="J18" s="280" t="e">
        <f t="shared" si="6"/>
        <v>#DIV/0!</v>
      </c>
      <c r="K18" s="281" t="e">
        <f t="shared" si="7"/>
        <v>#DIV/0!</v>
      </c>
      <c r="L18" s="338">
        <f t="shared" si="10"/>
        <v>100</v>
      </c>
      <c r="M18" s="282">
        <f t="shared" si="1"/>
        <v>0</v>
      </c>
      <c r="N18" s="281" t="e">
        <f>FISKEU!X37*100</f>
        <v>#DIV/0!</v>
      </c>
      <c r="O18" s="281" t="e">
        <f t="shared" si="2"/>
        <v>#DIV/0!</v>
      </c>
      <c r="P18" s="281">
        <f>FISKEU!X38*100</f>
        <v>0</v>
      </c>
      <c r="Q18" s="281" t="e">
        <f t="shared" si="3"/>
        <v>#DIV/0!</v>
      </c>
      <c r="R18" s="341" t="e">
        <f>IF(AND(N18=0,P18=0),100,P18/N18 *100)</f>
        <v>#DIV/0!</v>
      </c>
      <c r="S18" s="52"/>
    </row>
    <row r="19" spans="1:19" s="53" customFormat="1" ht="13" customHeight="1">
      <c r="A19" s="283">
        <v>6</v>
      </c>
      <c r="B19" s="354">
        <f>INPUT!C8</f>
        <v>0</v>
      </c>
      <c r="C19" s="355"/>
      <c r="D19" s="278">
        <f>INPUT!D8</f>
        <v>0</v>
      </c>
      <c r="E19" s="279" t="e">
        <f t="shared" si="0"/>
        <v>#DIV/0!</v>
      </c>
      <c r="F19" s="278">
        <f>FISKEU!X41</f>
        <v>0</v>
      </c>
      <c r="G19" s="280" t="e">
        <f t="shared" si="9"/>
        <v>#DIV/0!</v>
      </c>
      <c r="H19" s="281" t="e">
        <f t="shared" si="5"/>
        <v>#DIV/0!</v>
      </c>
      <c r="I19" s="278">
        <f>FISKEU!X42</f>
        <v>0</v>
      </c>
      <c r="J19" s="280" t="e">
        <f t="shared" si="6"/>
        <v>#DIV/0!</v>
      </c>
      <c r="K19" s="281" t="e">
        <f t="shared" si="7"/>
        <v>#DIV/0!</v>
      </c>
      <c r="L19" s="338">
        <f t="shared" si="10"/>
        <v>100</v>
      </c>
      <c r="M19" s="282">
        <f t="shared" si="1"/>
        <v>0</v>
      </c>
      <c r="N19" s="281" t="e">
        <f>FISKEU!X43*100</f>
        <v>#DIV/0!</v>
      </c>
      <c r="O19" s="281" t="e">
        <f t="shared" si="2"/>
        <v>#DIV/0!</v>
      </c>
      <c r="P19" s="281">
        <f>FISKEU!X44*100</f>
        <v>0</v>
      </c>
      <c r="Q19" s="281" t="e">
        <f t="shared" si="3"/>
        <v>#DIV/0!</v>
      </c>
      <c r="R19" s="341" t="e">
        <f t="shared" si="4"/>
        <v>#DIV/0!</v>
      </c>
      <c r="S19" s="52"/>
    </row>
    <row r="20" spans="1:19" s="53" customFormat="1" ht="13" customHeight="1">
      <c r="A20" s="283">
        <v>7</v>
      </c>
      <c r="B20" s="354">
        <f>INPUT!C9</f>
        <v>0</v>
      </c>
      <c r="C20" s="355"/>
      <c r="D20" s="278">
        <f>INPUT!D9</f>
        <v>0</v>
      </c>
      <c r="E20" s="279" t="e">
        <f t="shared" si="0"/>
        <v>#DIV/0!</v>
      </c>
      <c r="F20" s="278">
        <f>FISKEU!X47</f>
        <v>0</v>
      </c>
      <c r="G20" s="280" t="e">
        <f t="shared" si="9"/>
        <v>#DIV/0!</v>
      </c>
      <c r="H20" s="281" t="e">
        <f t="shared" si="5"/>
        <v>#DIV/0!</v>
      </c>
      <c r="I20" s="278">
        <f>FISKEU!X48</f>
        <v>0</v>
      </c>
      <c r="J20" s="280" t="e">
        <f t="shared" si="6"/>
        <v>#DIV/0!</v>
      </c>
      <c r="K20" s="281" t="e">
        <f t="shared" si="7"/>
        <v>#DIV/0!</v>
      </c>
      <c r="L20" s="338">
        <f t="shared" si="10"/>
        <v>100</v>
      </c>
      <c r="M20" s="282">
        <f t="shared" si="1"/>
        <v>0</v>
      </c>
      <c r="N20" s="281" t="e">
        <f>FISKEU!X49*100</f>
        <v>#DIV/0!</v>
      </c>
      <c r="O20" s="281" t="e">
        <f t="shared" si="2"/>
        <v>#DIV/0!</v>
      </c>
      <c r="P20" s="281">
        <f>FISKEU!X50*100</f>
        <v>0</v>
      </c>
      <c r="Q20" s="281" t="e">
        <f t="shared" si="3"/>
        <v>#DIV/0!</v>
      </c>
      <c r="R20" s="341" t="e">
        <f t="shared" si="4"/>
        <v>#DIV/0!</v>
      </c>
      <c r="S20" s="52"/>
    </row>
    <row r="21" spans="1:19" s="53" customFormat="1" ht="13" customHeight="1">
      <c r="A21" s="283">
        <v>8</v>
      </c>
      <c r="B21" s="354">
        <f>INPUT!C10</f>
        <v>0</v>
      </c>
      <c r="C21" s="355"/>
      <c r="D21" s="278">
        <f>INPUT!D10</f>
        <v>0</v>
      </c>
      <c r="E21" s="279" t="e">
        <f t="shared" si="0"/>
        <v>#DIV/0!</v>
      </c>
      <c r="F21" s="278">
        <f>FISKEU!X53</f>
        <v>0</v>
      </c>
      <c r="G21" s="280" t="e">
        <f t="shared" si="9"/>
        <v>#DIV/0!</v>
      </c>
      <c r="H21" s="281" t="e">
        <f t="shared" si="5"/>
        <v>#DIV/0!</v>
      </c>
      <c r="I21" s="278">
        <f>FISKEU!X54</f>
        <v>0</v>
      </c>
      <c r="J21" s="280" t="e">
        <f t="shared" si="6"/>
        <v>#DIV/0!</v>
      </c>
      <c r="K21" s="281" t="e">
        <f t="shared" si="7"/>
        <v>#DIV/0!</v>
      </c>
      <c r="L21" s="338">
        <f t="shared" si="10"/>
        <v>100</v>
      </c>
      <c r="M21" s="282">
        <f t="shared" si="1"/>
        <v>0</v>
      </c>
      <c r="N21" s="281" t="e">
        <f>FISKEU!X55*100</f>
        <v>#DIV/0!</v>
      </c>
      <c r="O21" s="281" t="e">
        <f t="shared" si="2"/>
        <v>#DIV/0!</v>
      </c>
      <c r="P21" s="281">
        <f>FISKEU!X56*100</f>
        <v>0</v>
      </c>
      <c r="Q21" s="281" t="e">
        <f t="shared" si="3"/>
        <v>#DIV/0!</v>
      </c>
      <c r="R21" s="341" t="e">
        <f t="shared" si="4"/>
        <v>#DIV/0!</v>
      </c>
      <c r="S21" s="52"/>
    </row>
    <row r="22" spans="1:19" s="53" customFormat="1" ht="13" customHeight="1">
      <c r="A22" s="284">
        <v>9</v>
      </c>
      <c r="B22" s="354">
        <f>INPUT!C11</f>
        <v>0</v>
      </c>
      <c r="C22" s="355"/>
      <c r="D22" s="278">
        <f>INPUT!D11</f>
        <v>0</v>
      </c>
      <c r="E22" s="279" t="e">
        <f t="shared" si="0"/>
        <v>#DIV/0!</v>
      </c>
      <c r="F22" s="278">
        <f>FISKEU!X59</f>
        <v>0</v>
      </c>
      <c r="G22" s="280" t="e">
        <f t="shared" si="9"/>
        <v>#DIV/0!</v>
      </c>
      <c r="H22" s="281" t="e">
        <f t="shared" si="5"/>
        <v>#DIV/0!</v>
      </c>
      <c r="I22" s="278">
        <f>FISKEU!X60</f>
        <v>0</v>
      </c>
      <c r="J22" s="280" t="e">
        <f t="shared" si="6"/>
        <v>#DIV/0!</v>
      </c>
      <c r="K22" s="281" t="e">
        <f t="shared" si="7"/>
        <v>#DIV/0!</v>
      </c>
      <c r="L22" s="338">
        <f t="shared" si="10"/>
        <v>100</v>
      </c>
      <c r="M22" s="282">
        <f t="shared" si="1"/>
        <v>0</v>
      </c>
      <c r="N22" s="281" t="e">
        <f>FISKEU!X61*100</f>
        <v>#DIV/0!</v>
      </c>
      <c r="O22" s="281" t="e">
        <f t="shared" si="2"/>
        <v>#DIV/0!</v>
      </c>
      <c r="P22" s="281">
        <f>FISKEU!X63*100</f>
        <v>0</v>
      </c>
      <c r="Q22" s="281" t="e">
        <f t="shared" si="3"/>
        <v>#DIV/0!</v>
      </c>
      <c r="R22" s="341" t="e">
        <f t="shared" si="4"/>
        <v>#DIV/0!</v>
      </c>
      <c r="S22" s="52"/>
    </row>
    <row r="23" spans="1:19" s="53" customFormat="1" ht="13" customHeight="1">
      <c r="A23" s="283">
        <v>10</v>
      </c>
      <c r="B23" s="354">
        <f>INPUT!C12</f>
        <v>0</v>
      </c>
      <c r="C23" s="355"/>
      <c r="D23" s="278">
        <f>INPUT!D12</f>
        <v>0</v>
      </c>
      <c r="E23" s="279" t="e">
        <f t="shared" si="0"/>
        <v>#DIV/0!</v>
      </c>
      <c r="F23" s="278">
        <f>FISKEU!X65</f>
        <v>0</v>
      </c>
      <c r="G23" s="280" t="e">
        <f t="shared" si="9"/>
        <v>#DIV/0!</v>
      </c>
      <c r="H23" s="281" t="e">
        <f t="shared" si="5"/>
        <v>#DIV/0!</v>
      </c>
      <c r="I23" s="278">
        <f>FISKEU!X66</f>
        <v>0</v>
      </c>
      <c r="J23" s="280" t="e">
        <f t="shared" si="6"/>
        <v>#DIV/0!</v>
      </c>
      <c r="K23" s="281" t="e">
        <f t="shared" si="7"/>
        <v>#DIV/0!</v>
      </c>
      <c r="L23" s="338">
        <f t="shared" si="10"/>
        <v>100</v>
      </c>
      <c r="M23" s="282">
        <f t="shared" si="1"/>
        <v>0</v>
      </c>
      <c r="N23" s="281" t="e">
        <f>FISKEU!X67*100</f>
        <v>#DIV/0!</v>
      </c>
      <c r="O23" s="281" t="e">
        <f t="shared" si="2"/>
        <v>#DIV/0!</v>
      </c>
      <c r="P23" s="281">
        <f>FISKEU!X68*100</f>
        <v>0</v>
      </c>
      <c r="Q23" s="281" t="e">
        <f t="shared" si="3"/>
        <v>#DIV/0!</v>
      </c>
      <c r="R23" s="341" t="e">
        <f t="shared" si="4"/>
        <v>#DIV/0!</v>
      </c>
      <c r="S23" s="52"/>
    </row>
    <row r="24" spans="1:19" s="53" customFormat="1" ht="13" customHeight="1">
      <c r="A24" s="283">
        <v>11</v>
      </c>
      <c r="B24" s="354">
        <f>INPUT!C13</f>
        <v>0</v>
      </c>
      <c r="C24" s="355"/>
      <c r="D24" s="278">
        <f>INPUT!D13</f>
        <v>0</v>
      </c>
      <c r="E24" s="279" t="e">
        <f t="shared" si="0"/>
        <v>#DIV/0!</v>
      </c>
      <c r="F24" s="278">
        <f>FISKEU!X71</f>
        <v>0</v>
      </c>
      <c r="G24" s="280" t="e">
        <f t="shared" si="9"/>
        <v>#DIV/0!</v>
      </c>
      <c r="H24" s="281" t="e">
        <f t="shared" si="5"/>
        <v>#DIV/0!</v>
      </c>
      <c r="I24" s="278">
        <f>FISKEU!X72</f>
        <v>0</v>
      </c>
      <c r="J24" s="280" t="e">
        <f t="shared" si="6"/>
        <v>#DIV/0!</v>
      </c>
      <c r="K24" s="281" t="e">
        <f t="shared" si="7"/>
        <v>#DIV/0!</v>
      </c>
      <c r="L24" s="338">
        <f t="shared" si="10"/>
        <v>100</v>
      </c>
      <c r="M24" s="282">
        <f t="shared" si="1"/>
        <v>0</v>
      </c>
      <c r="N24" s="281" t="e">
        <f>FISKEU!X73*100</f>
        <v>#DIV/0!</v>
      </c>
      <c r="O24" s="281" t="e">
        <f t="shared" si="2"/>
        <v>#DIV/0!</v>
      </c>
      <c r="P24" s="281">
        <f>FISKEU!X74*100</f>
        <v>0</v>
      </c>
      <c r="Q24" s="281" t="e">
        <f t="shared" si="3"/>
        <v>#DIV/0!</v>
      </c>
      <c r="R24" s="341" t="e">
        <f t="shared" si="4"/>
        <v>#DIV/0!</v>
      </c>
      <c r="S24" s="52"/>
    </row>
    <row r="25" spans="1:19" s="53" customFormat="1" ht="13" customHeight="1">
      <c r="A25" s="283">
        <v>12</v>
      </c>
      <c r="B25" s="354">
        <f>INPUT!C14</f>
        <v>0</v>
      </c>
      <c r="C25" s="355"/>
      <c r="D25" s="278">
        <f>INPUT!D14</f>
        <v>0</v>
      </c>
      <c r="E25" s="279" t="e">
        <f t="shared" si="0"/>
        <v>#DIV/0!</v>
      </c>
      <c r="F25" s="278">
        <f>FISKEU!X77</f>
        <v>0</v>
      </c>
      <c r="G25" s="280" t="e">
        <f t="shared" si="9"/>
        <v>#DIV/0!</v>
      </c>
      <c r="H25" s="281" t="e">
        <f t="shared" si="5"/>
        <v>#DIV/0!</v>
      </c>
      <c r="I25" s="278">
        <f>FISKEU!X78</f>
        <v>0</v>
      </c>
      <c r="J25" s="280" t="e">
        <f t="shared" si="6"/>
        <v>#DIV/0!</v>
      </c>
      <c r="K25" s="281" t="e">
        <f t="shared" si="7"/>
        <v>#DIV/0!</v>
      </c>
      <c r="L25" s="338">
        <f t="shared" si="10"/>
        <v>100</v>
      </c>
      <c r="M25" s="282">
        <f t="shared" si="1"/>
        <v>0</v>
      </c>
      <c r="N25" s="281" t="e">
        <f>FISKEU!X79*100</f>
        <v>#DIV/0!</v>
      </c>
      <c r="O25" s="281" t="e">
        <f t="shared" si="2"/>
        <v>#DIV/0!</v>
      </c>
      <c r="P25" s="281">
        <f>FISKEU!X80*100</f>
        <v>0</v>
      </c>
      <c r="Q25" s="281" t="e">
        <f t="shared" si="3"/>
        <v>#DIV/0!</v>
      </c>
      <c r="R25" s="341" t="e">
        <f t="shared" si="4"/>
        <v>#DIV/0!</v>
      </c>
      <c r="S25" s="52"/>
    </row>
    <row r="26" spans="1:19" s="53" customFormat="1" ht="13" customHeight="1">
      <c r="A26" s="284">
        <v>13</v>
      </c>
      <c r="B26" s="354">
        <f>INPUT!C15</f>
        <v>0</v>
      </c>
      <c r="C26" s="355"/>
      <c r="D26" s="278">
        <f>INPUT!D15</f>
        <v>0</v>
      </c>
      <c r="E26" s="279" t="e">
        <f t="shared" si="0"/>
        <v>#DIV/0!</v>
      </c>
      <c r="F26" s="278">
        <f>FISKEU!X83</f>
        <v>0</v>
      </c>
      <c r="G26" s="280" t="e">
        <f t="shared" si="9"/>
        <v>#DIV/0!</v>
      </c>
      <c r="H26" s="281" t="e">
        <f t="shared" si="5"/>
        <v>#DIV/0!</v>
      </c>
      <c r="I26" s="278">
        <f>FISKEU!X84</f>
        <v>0</v>
      </c>
      <c r="J26" s="280" t="e">
        <f t="shared" si="6"/>
        <v>#DIV/0!</v>
      </c>
      <c r="K26" s="281" t="e">
        <f t="shared" si="7"/>
        <v>#DIV/0!</v>
      </c>
      <c r="L26" s="338">
        <f t="shared" si="10"/>
        <v>100</v>
      </c>
      <c r="M26" s="282">
        <f t="shared" si="1"/>
        <v>0</v>
      </c>
      <c r="N26" s="281" t="e">
        <f>FISKEU!X85*100</f>
        <v>#DIV/0!</v>
      </c>
      <c r="O26" s="281" t="e">
        <f t="shared" si="2"/>
        <v>#DIV/0!</v>
      </c>
      <c r="P26" s="281">
        <f>FISKEU!X86*100</f>
        <v>0</v>
      </c>
      <c r="Q26" s="281" t="e">
        <f t="shared" si="3"/>
        <v>#DIV/0!</v>
      </c>
      <c r="R26" s="341" t="e">
        <f t="shared" si="4"/>
        <v>#DIV/0!</v>
      </c>
      <c r="S26" s="52"/>
    </row>
    <row r="27" spans="1:19" s="53" customFormat="1" ht="13" customHeight="1">
      <c r="A27" s="283">
        <v>14</v>
      </c>
      <c r="B27" s="354">
        <f>INPUT!C16</f>
        <v>0</v>
      </c>
      <c r="C27" s="355"/>
      <c r="D27" s="278">
        <f>INPUT!D16</f>
        <v>0</v>
      </c>
      <c r="E27" s="279" t="e">
        <f t="shared" si="0"/>
        <v>#DIV/0!</v>
      </c>
      <c r="F27" s="278">
        <f>FISKEU!X89</f>
        <v>0</v>
      </c>
      <c r="G27" s="280" t="e">
        <f t="shared" si="9"/>
        <v>#DIV/0!</v>
      </c>
      <c r="H27" s="281" t="e">
        <f t="shared" si="5"/>
        <v>#DIV/0!</v>
      </c>
      <c r="I27" s="278">
        <f>FISKEU!X90</f>
        <v>0</v>
      </c>
      <c r="J27" s="280" t="e">
        <f t="shared" si="6"/>
        <v>#DIV/0!</v>
      </c>
      <c r="K27" s="281" t="e">
        <f t="shared" si="7"/>
        <v>#DIV/0!</v>
      </c>
      <c r="L27" s="338">
        <f t="shared" si="10"/>
        <v>100</v>
      </c>
      <c r="M27" s="282">
        <f t="shared" si="1"/>
        <v>0</v>
      </c>
      <c r="N27" s="281" t="e">
        <f>FISKEU!X91*100</f>
        <v>#DIV/0!</v>
      </c>
      <c r="O27" s="281" t="e">
        <f t="shared" si="2"/>
        <v>#DIV/0!</v>
      </c>
      <c r="P27" s="281">
        <f>FISKEU!X92*100</f>
        <v>0</v>
      </c>
      <c r="Q27" s="281" t="e">
        <f t="shared" si="3"/>
        <v>#DIV/0!</v>
      </c>
      <c r="R27" s="341" t="e">
        <f t="shared" si="4"/>
        <v>#DIV/0!</v>
      </c>
      <c r="S27" s="52"/>
    </row>
    <row r="28" spans="1:19" s="53" customFormat="1" ht="13" customHeight="1">
      <c r="A28" s="283">
        <v>15</v>
      </c>
      <c r="B28" s="354">
        <f>INPUT!C17</f>
        <v>0</v>
      </c>
      <c r="C28" s="355"/>
      <c r="D28" s="278">
        <f>INPUT!D17</f>
        <v>0</v>
      </c>
      <c r="E28" s="279" t="e">
        <f t="shared" si="0"/>
        <v>#DIV/0!</v>
      </c>
      <c r="F28" s="278">
        <f>FISKEU!X95</f>
        <v>0</v>
      </c>
      <c r="G28" s="280" t="e">
        <f t="shared" si="9"/>
        <v>#DIV/0!</v>
      </c>
      <c r="H28" s="281" t="e">
        <f t="shared" si="5"/>
        <v>#DIV/0!</v>
      </c>
      <c r="I28" s="278">
        <f>FISKEU!X96</f>
        <v>0</v>
      </c>
      <c r="J28" s="280" t="e">
        <f t="shared" si="6"/>
        <v>#DIV/0!</v>
      </c>
      <c r="K28" s="281" t="e">
        <f t="shared" si="7"/>
        <v>#DIV/0!</v>
      </c>
      <c r="L28" s="338">
        <f t="shared" si="10"/>
        <v>100</v>
      </c>
      <c r="M28" s="282">
        <f t="shared" si="1"/>
        <v>0</v>
      </c>
      <c r="N28" s="281" t="e">
        <f>FISKEU!X97*100</f>
        <v>#DIV/0!</v>
      </c>
      <c r="O28" s="281" t="e">
        <f t="shared" si="2"/>
        <v>#DIV/0!</v>
      </c>
      <c r="P28" s="281">
        <f>FISKEU!X98*100</f>
        <v>0</v>
      </c>
      <c r="Q28" s="281" t="e">
        <f t="shared" si="3"/>
        <v>#DIV/0!</v>
      </c>
      <c r="R28" s="341" t="e">
        <f t="shared" si="4"/>
        <v>#DIV/0!</v>
      </c>
      <c r="S28" s="52"/>
    </row>
    <row r="29" spans="1:19" s="53" customFormat="1" ht="13" customHeight="1">
      <c r="A29" s="283">
        <v>16</v>
      </c>
      <c r="B29" s="354">
        <f>INPUT!C18</f>
        <v>0</v>
      </c>
      <c r="C29" s="355"/>
      <c r="D29" s="278">
        <f>INPUT!D18</f>
        <v>0</v>
      </c>
      <c r="E29" s="279" t="e">
        <f t="shared" si="0"/>
        <v>#DIV/0!</v>
      </c>
      <c r="F29" s="278">
        <f>FISKEU!X101</f>
        <v>0</v>
      </c>
      <c r="G29" s="280" t="e">
        <f t="shared" si="9"/>
        <v>#DIV/0!</v>
      </c>
      <c r="H29" s="281" t="e">
        <f t="shared" si="5"/>
        <v>#DIV/0!</v>
      </c>
      <c r="I29" s="278">
        <f>FISKEU!X102</f>
        <v>0</v>
      </c>
      <c r="J29" s="280" t="e">
        <f t="shared" si="6"/>
        <v>#DIV/0!</v>
      </c>
      <c r="K29" s="281" t="e">
        <f t="shared" si="7"/>
        <v>#DIV/0!</v>
      </c>
      <c r="L29" s="338">
        <f t="shared" si="10"/>
        <v>100</v>
      </c>
      <c r="M29" s="282">
        <f t="shared" si="1"/>
        <v>0</v>
      </c>
      <c r="N29" s="281" t="e">
        <f>FISKEU!X103*100</f>
        <v>#DIV/0!</v>
      </c>
      <c r="O29" s="281" t="e">
        <f t="shared" si="2"/>
        <v>#DIV/0!</v>
      </c>
      <c r="P29" s="281">
        <f>FISKEU!X104*100</f>
        <v>0</v>
      </c>
      <c r="Q29" s="281" t="e">
        <f t="shared" si="3"/>
        <v>#DIV/0!</v>
      </c>
      <c r="R29" s="341" t="e">
        <f t="shared" si="4"/>
        <v>#DIV/0!</v>
      </c>
      <c r="S29" s="52"/>
    </row>
    <row r="30" spans="1:19" s="53" customFormat="1" ht="13" customHeight="1">
      <c r="A30" s="284">
        <v>17</v>
      </c>
      <c r="B30" s="354">
        <f>INPUT!C19</f>
        <v>0</v>
      </c>
      <c r="C30" s="355"/>
      <c r="D30" s="278">
        <f>INPUT!D19</f>
        <v>0</v>
      </c>
      <c r="E30" s="279" t="e">
        <f t="shared" si="0"/>
        <v>#DIV/0!</v>
      </c>
      <c r="F30" s="278">
        <f>FISKEU!X107</f>
        <v>0</v>
      </c>
      <c r="G30" s="280" t="e">
        <f t="shared" si="9"/>
        <v>#DIV/0!</v>
      </c>
      <c r="H30" s="281" t="e">
        <f t="shared" si="5"/>
        <v>#DIV/0!</v>
      </c>
      <c r="I30" s="278">
        <f>FISKEU!X108</f>
        <v>0</v>
      </c>
      <c r="J30" s="280" t="e">
        <f t="shared" si="6"/>
        <v>#DIV/0!</v>
      </c>
      <c r="K30" s="281" t="e">
        <f t="shared" si="7"/>
        <v>#DIV/0!</v>
      </c>
      <c r="L30" s="338">
        <f t="shared" si="10"/>
        <v>100</v>
      </c>
      <c r="M30" s="282">
        <f t="shared" si="1"/>
        <v>0</v>
      </c>
      <c r="N30" s="281" t="e">
        <f>FISKEU!X109*100</f>
        <v>#DIV/0!</v>
      </c>
      <c r="O30" s="281" t="e">
        <f t="shared" si="2"/>
        <v>#DIV/0!</v>
      </c>
      <c r="P30" s="281">
        <f>FISKEU!X110*100</f>
        <v>0</v>
      </c>
      <c r="Q30" s="281" t="e">
        <f t="shared" si="3"/>
        <v>#DIV/0!</v>
      </c>
      <c r="R30" s="341" t="e">
        <f t="shared" si="4"/>
        <v>#DIV/0!</v>
      </c>
      <c r="S30" s="52"/>
    </row>
    <row r="31" spans="1:19" s="53" customFormat="1" ht="13" customHeight="1">
      <c r="A31" s="283">
        <v>18</v>
      </c>
      <c r="B31" s="354">
        <f>INPUT!C20</f>
        <v>0</v>
      </c>
      <c r="C31" s="355"/>
      <c r="D31" s="278">
        <f>INPUT!D20</f>
        <v>0</v>
      </c>
      <c r="E31" s="279" t="e">
        <f t="shared" si="0"/>
        <v>#DIV/0!</v>
      </c>
      <c r="F31" s="278">
        <f>FISKEU!X113</f>
        <v>0</v>
      </c>
      <c r="G31" s="280" t="e">
        <f t="shared" si="9"/>
        <v>#DIV/0!</v>
      </c>
      <c r="H31" s="281" t="e">
        <f t="shared" si="5"/>
        <v>#DIV/0!</v>
      </c>
      <c r="I31" s="278">
        <f>FISKEU!X114</f>
        <v>0</v>
      </c>
      <c r="J31" s="280" t="e">
        <f t="shared" si="6"/>
        <v>#DIV/0!</v>
      </c>
      <c r="K31" s="281" t="e">
        <f t="shared" si="7"/>
        <v>#DIV/0!</v>
      </c>
      <c r="L31" s="338">
        <f t="shared" si="10"/>
        <v>100</v>
      </c>
      <c r="M31" s="282">
        <f t="shared" si="1"/>
        <v>0</v>
      </c>
      <c r="N31" s="281" t="e">
        <f>FISKEU!X115*100</f>
        <v>#DIV/0!</v>
      </c>
      <c r="O31" s="281" t="e">
        <f t="shared" si="2"/>
        <v>#DIV/0!</v>
      </c>
      <c r="P31" s="281">
        <f>FISKEU!X116*100</f>
        <v>0</v>
      </c>
      <c r="Q31" s="281" t="e">
        <f t="shared" si="3"/>
        <v>#DIV/0!</v>
      </c>
      <c r="R31" s="341" t="e">
        <f t="shared" si="4"/>
        <v>#DIV/0!</v>
      </c>
      <c r="S31" s="52"/>
    </row>
    <row r="32" spans="1:19" s="53" customFormat="1" ht="13" customHeight="1">
      <c r="A32" s="283">
        <v>19</v>
      </c>
      <c r="B32" s="354">
        <f>INPUT!C21</f>
        <v>0</v>
      </c>
      <c r="C32" s="355"/>
      <c r="D32" s="278">
        <f>INPUT!D21</f>
        <v>0</v>
      </c>
      <c r="E32" s="279" t="e">
        <f t="shared" si="0"/>
        <v>#DIV/0!</v>
      </c>
      <c r="F32" s="278">
        <f>FISKEU!X119</f>
        <v>0</v>
      </c>
      <c r="G32" s="280" t="e">
        <f t="shared" si="9"/>
        <v>#DIV/0!</v>
      </c>
      <c r="H32" s="281" t="e">
        <f t="shared" si="5"/>
        <v>#DIV/0!</v>
      </c>
      <c r="I32" s="278">
        <f>FISKEU!X120</f>
        <v>0</v>
      </c>
      <c r="J32" s="280" t="e">
        <f t="shared" si="6"/>
        <v>#DIV/0!</v>
      </c>
      <c r="K32" s="281" t="e">
        <f t="shared" si="7"/>
        <v>#DIV/0!</v>
      </c>
      <c r="L32" s="338">
        <f t="shared" si="10"/>
        <v>100</v>
      </c>
      <c r="M32" s="282">
        <f t="shared" si="1"/>
        <v>0</v>
      </c>
      <c r="N32" s="281" t="e">
        <f>FISKEU!X121*100</f>
        <v>#DIV/0!</v>
      </c>
      <c r="O32" s="281" t="e">
        <f t="shared" si="2"/>
        <v>#DIV/0!</v>
      </c>
      <c r="P32" s="281">
        <f>FISKEU!X117*100</f>
        <v>0</v>
      </c>
      <c r="Q32" s="281" t="e">
        <f t="shared" si="3"/>
        <v>#DIV/0!</v>
      </c>
      <c r="R32" s="341" t="e">
        <f t="shared" si="4"/>
        <v>#DIV/0!</v>
      </c>
      <c r="S32" s="52"/>
    </row>
    <row r="33" spans="1:19" s="53" customFormat="1" ht="13" customHeight="1">
      <c r="A33" s="283">
        <v>20</v>
      </c>
      <c r="B33" s="354">
        <f>INPUT!C22</f>
        <v>0</v>
      </c>
      <c r="C33" s="355"/>
      <c r="D33" s="278">
        <f>INPUT!D22</f>
        <v>0</v>
      </c>
      <c r="E33" s="279" t="e">
        <f t="shared" si="0"/>
        <v>#DIV/0!</v>
      </c>
      <c r="F33" s="278">
        <f>FISKEU!X125</f>
        <v>0</v>
      </c>
      <c r="G33" s="280" t="e">
        <f t="shared" si="9"/>
        <v>#DIV/0!</v>
      </c>
      <c r="H33" s="281" t="e">
        <f t="shared" si="5"/>
        <v>#DIV/0!</v>
      </c>
      <c r="I33" s="278">
        <f>FISKEU!X126</f>
        <v>0</v>
      </c>
      <c r="J33" s="280" t="e">
        <f t="shared" si="6"/>
        <v>#DIV/0!</v>
      </c>
      <c r="K33" s="281" t="e">
        <f t="shared" si="7"/>
        <v>#DIV/0!</v>
      </c>
      <c r="L33" s="338">
        <f t="shared" si="10"/>
        <v>100</v>
      </c>
      <c r="M33" s="282">
        <f t="shared" si="1"/>
        <v>0</v>
      </c>
      <c r="N33" s="281" t="e">
        <f>FISKEU!X127*100</f>
        <v>#DIV/0!</v>
      </c>
      <c r="O33" s="281" t="e">
        <f t="shared" si="2"/>
        <v>#DIV/0!</v>
      </c>
      <c r="P33" s="281">
        <f>FISKEU!X128*100</f>
        <v>0</v>
      </c>
      <c r="Q33" s="281" t="e">
        <f t="shared" si="3"/>
        <v>#DIV/0!</v>
      </c>
      <c r="R33" s="341" t="e">
        <f t="shared" si="4"/>
        <v>#DIV/0!</v>
      </c>
      <c r="S33" s="52"/>
    </row>
    <row r="34" spans="1:19" s="53" customFormat="1" ht="13" customHeight="1">
      <c r="A34" s="284">
        <v>21</v>
      </c>
      <c r="B34" s="354">
        <f>INPUT!C23</f>
        <v>0</v>
      </c>
      <c r="C34" s="355"/>
      <c r="D34" s="278">
        <f>INPUT!D23</f>
        <v>0</v>
      </c>
      <c r="E34" s="279" t="e">
        <f t="shared" si="0"/>
        <v>#DIV/0!</v>
      </c>
      <c r="F34" s="278">
        <f>FISKEU!X131</f>
        <v>0</v>
      </c>
      <c r="G34" s="280" t="e">
        <f t="shared" si="9"/>
        <v>#DIV/0!</v>
      </c>
      <c r="H34" s="281" t="e">
        <f t="shared" si="5"/>
        <v>#DIV/0!</v>
      </c>
      <c r="I34" s="278">
        <f>FISKEU!X132</f>
        <v>0</v>
      </c>
      <c r="J34" s="280" t="e">
        <f t="shared" si="6"/>
        <v>#DIV/0!</v>
      </c>
      <c r="K34" s="281" t="e">
        <f t="shared" si="7"/>
        <v>#DIV/0!</v>
      </c>
      <c r="L34" s="338">
        <f t="shared" si="10"/>
        <v>100</v>
      </c>
      <c r="M34" s="282">
        <f t="shared" si="1"/>
        <v>0</v>
      </c>
      <c r="N34" s="281" t="e">
        <f>FISKEU!X133*100</f>
        <v>#DIV/0!</v>
      </c>
      <c r="O34" s="281" t="e">
        <f t="shared" si="2"/>
        <v>#DIV/0!</v>
      </c>
      <c r="P34" s="281">
        <f>FISKEU!X134*100</f>
        <v>0</v>
      </c>
      <c r="Q34" s="281" t="e">
        <f t="shared" si="3"/>
        <v>#DIV/0!</v>
      </c>
      <c r="R34" s="341" t="e">
        <f t="shared" si="4"/>
        <v>#DIV/0!</v>
      </c>
      <c r="S34" s="52"/>
    </row>
    <row r="35" spans="1:19" s="53" customFormat="1" ht="13" customHeight="1">
      <c r="A35" s="283">
        <v>22</v>
      </c>
      <c r="B35" s="354">
        <f>INPUT!C24</f>
        <v>0</v>
      </c>
      <c r="C35" s="355"/>
      <c r="D35" s="278">
        <f>INPUT!D24</f>
        <v>0</v>
      </c>
      <c r="E35" s="279" t="e">
        <f t="shared" si="0"/>
        <v>#DIV/0!</v>
      </c>
      <c r="F35" s="278">
        <f>FISKEU!X137</f>
        <v>0</v>
      </c>
      <c r="G35" s="280" t="e">
        <f t="shared" si="9"/>
        <v>#DIV/0!</v>
      </c>
      <c r="H35" s="281" t="e">
        <f t="shared" si="5"/>
        <v>#DIV/0!</v>
      </c>
      <c r="I35" s="278">
        <f>FISKEU!X138</f>
        <v>0</v>
      </c>
      <c r="J35" s="280" t="e">
        <f t="shared" si="6"/>
        <v>#DIV/0!</v>
      </c>
      <c r="K35" s="281" t="e">
        <f t="shared" si="7"/>
        <v>#DIV/0!</v>
      </c>
      <c r="L35" s="338">
        <f t="shared" si="10"/>
        <v>100</v>
      </c>
      <c r="M35" s="282">
        <f t="shared" si="1"/>
        <v>0</v>
      </c>
      <c r="N35" s="281" t="e">
        <f>FISKEU!X139*100</f>
        <v>#DIV/0!</v>
      </c>
      <c r="O35" s="281" t="e">
        <f t="shared" si="2"/>
        <v>#DIV/0!</v>
      </c>
      <c r="P35" s="281">
        <f>FISKEU!X140*100</f>
        <v>0</v>
      </c>
      <c r="Q35" s="281" t="e">
        <f t="shared" si="3"/>
        <v>#DIV/0!</v>
      </c>
      <c r="R35" s="341" t="e">
        <f t="shared" si="4"/>
        <v>#DIV/0!</v>
      </c>
      <c r="S35" s="52"/>
    </row>
    <row r="36" spans="1:19" s="53" customFormat="1" ht="13" customHeight="1">
      <c r="A36" s="283">
        <v>23</v>
      </c>
      <c r="B36" s="354">
        <f>INPUT!C25</f>
        <v>0</v>
      </c>
      <c r="C36" s="355"/>
      <c r="D36" s="278">
        <f>INPUT!D25</f>
        <v>0</v>
      </c>
      <c r="E36" s="279" t="e">
        <f t="shared" si="0"/>
        <v>#DIV/0!</v>
      </c>
      <c r="F36" s="278">
        <f>FISKEU!X143</f>
        <v>0</v>
      </c>
      <c r="G36" s="280" t="e">
        <f t="shared" si="9"/>
        <v>#DIV/0!</v>
      </c>
      <c r="H36" s="281" t="e">
        <f t="shared" si="5"/>
        <v>#DIV/0!</v>
      </c>
      <c r="I36" s="278">
        <f>FISKEU!X144</f>
        <v>0</v>
      </c>
      <c r="J36" s="280" t="e">
        <f t="shared" si="6"/>
        <v>#DIV/0!</v>
      </c>
      <c r="K36" s="281" t="e">
        <f t="shared" si="7"/>
        <v>#DIV/0!</v>
      </c>
      <c r="L36" s="338">
        <f t="shared" si="10"/>
        <v>100</v>
      </c>
      <c r="M36" s="282">
        <f t="shared" si="1"/>
        <v>0</v>
      </c>
      <c r="N36" s="281" t="e">
        <f>FISKEU!X145*100</f>
        <v>#DIV/0!</v>
      </c>
      <c r="O36" s="281" t="e">
        <f t="shared" si="2"/>
        <v>#DIV/0!</v>
      </c>
      <c r="P36" s="281">
        <f>FISKEU!X146*100</f>
        <v>0</v>
      </c>
      <c r="Q36" s="281" t="e">
        <f t="shared" si="3"/>
        <v>#DIV/0!</v>
      </c>
      <c r="R36" s="341" t="e">
        <f t="shared" si="4"/>
        <v>#DIV/0!</v>
      </c>
      <c r="S36" s="52"/>
    </row>
    <row r="37" spans="1:19" s="53" customFormat="1" ht="13" customHeight="1">
      <c r="A37" s="283">
        <v>24</v>
      </c>
      <c r="B37" s="354">
        <f>INPUT!C26</f>
        <v>0</v>
      </c>
      <c r="C37" s="355"/>
      <c r="D37" s="278">
        <f>INPUT!D26</f>
        <v>0</v>
      </c>
      <c r="E37" s="279" t="e">
        <f t="shared" si="0"/>
        <v>#DIV/0!</v>
      </c>
      <c r="F37" s="278">
        <f>FISKEU!X149</f>
        <v>0</v>
      </c>
      <c r="G37" s="280" t="e">
        <f t="shared" si="9"/>
        <v>#DIV/0!</v>
      </c>
      <c r="H37" s="281" t="e">
        <f t="shared" si="5"/>
        <v>#DIV/0!</v>
      </c>
      <c r="I37" s="278">
        <f>FISKEU!X150</f>
        <v>0</v>
      </c>
      <c r="J37" s="280" t="e">
        <f t="shared" si="6"/>
        <v>#DIV/0!</v>
      </c>
      <c r="K37" s="281" t="e">
        <f t="shared" si="7"/>
        <v>#DIV/0!</v>
      </c>
      <c r="L37" s="338">
        <f t="shared" si="10"/>
        <v>100</v>
      </c>
      <c r="M37" s="282">
        <f t="shared" si="1"/>
        <v>0</v>
      </c>
      <c r="N37" s="281" t="e">
        <f>FISKEU!X151*100</f>
        <v>#DIV/0!</v>
      </c>
      <c r="O37" s="281" t="e">
        <f t="shared" si="2"/>
        <v>#DIV/0!</v>
      </c>
      <c r="P37" s="281">
        <f>FISKEU!X152*100</f>
        <v>0</v>
      </c>
      <c r="Q37" s="281" t="e">
        <f t="shared" si="3"/>
        <v>#DIV/0!</v>
      </c>
      <c r="R37" s="341" t="e">
        <f t="shared" si="4"/>
        <v>#DIV/0!</v>
      </c>
      <c r="S37" s="52"/>
    </row>
    <row r="38" spans="1:19" s="53" customFormat="1" ht="13" customHeight="1">
      <c r="A38" s="48">
        <v>25</v>
      </c>
      <c r="B38" s="354">
        <f>INPUT!C27</f>
        <v>0</v>
      </c>
      <c r="C38" s="355"/>
      <c r="D38" s="278">
        <f>INPUT!D27</f>
        <v>0</v>
      </c>
      <c r="E38" s="279" t="e">
        <f t="shared" si="0"/>
        <v>#DIV/0!</v>
      </c>
      <c r="F38" s="278">
        <f>FISKEU!X155</f>
        <v>0</v>
      </c>
      <c r="G38" s="280" t="e">
        <f t="shared" si="9"/>
        <v>#DIV/0!</v>
      </c>
      <c r="H38" s="281" t="e">
        <f t="shared" ref="H38:H85" si="11">+G38*E38/100</f>
        <v>#DIV/0!</v>
      </c>
      <c r="I38" s="278">
        <f>FISKEU!X156</f>
        <v>0</v>
      </c>
      <c r="J38" s="280" t="e">
        <f t="shared" si="6"/>
        <v>#DIV/0!</v>
      </c>
      <c r="K38" s="281" t="e">
        <f t="shared" ref="K38:K85" si="12">+J38*E38/100</f>
        <v>#DIV/0!</v>
      </c>
      <c r="L38" s="338">
        <f t="shared" si="10"/>
        <v>100</v>
      </c>
      <c r="M38" s="282">
        <f t="shared" si="1"/>
        <v>0</v>
      </c>
      <c r="N38" s="281" t="e">
        <f>FISKEU!X157*100</f>
        <v>#DIV/0!</v>
      </c>
      <c r="O38" s="281" t="e">
        <f t="shared" si="2"/>
        <v>#DIV/0!</v>
      </c>
      <c r="P38" s="281">
        <f>FISKEU!X158*100</f>
        <v>0</v>
      </c>
      <c r="Q38" s="281" t="e">
        <f t="shared" si="3"/>
        <v>#DIV/0!</v>
      </c>
      <c r="R38" s="341" t="e">
        <f t="shared" si="4"/>
        <v>#DIV/0!</v>
      </c>
      <c r="S38" s="52"/>
    </row>
    <row r="39" spans="1:19" s="53" customFormat="1" ht="13" customHeight="1">
      <c r="A39" s="48">
        <v>26</v>
      </c>
      <c r="B39" s="354">
        <f>INPUT!C28</f>
        <v>0</v>
      </c>
      <c r="C39" s="355"/>
      <c r="D39" s="278">
        <f>INPUT!D28</f>
        <v>0</v>
      </c>
      <c r="E39" s="279" t="e">
        <f t="shared" si="0"/>
        <v>#DIV/0!</v>
      </c>
      <c r="F39" s="278">
        <f>FISKEU!X161</f>
        <v>0</v>
      </c>
      <c r="G39" s="280" t="e">
        <f t="shared" si="9"/>
        <v>#DIV/0!</v>
      </c>
      <c r="H39" s="281" t="e">
        <f t="shared" si="11"/>
        <v>#DIV/0!</v>
      </c>
      <c r="I39" s="278">
        <f>FISKEU!X162</f>
        <v>0</v>
      </c>
      <c r="J39" s="280" t="e">
        <f t="shared" si="6"/>
        <v>#DIV/0!</v>
      </c>
      <c r="K39" s="281" t="e">
        <f t="shared" si="12"/>
        <v>#DIV/0!</v>
      </c>
      <c r="L39" s="338">
        <f t="shared" si="10"/>
        <v>100</v>
      </c>
      <c r="M39" s="282">
        <f t="shared" si="1"/>
        <v>0</v>
      </c>
      <c r="N39" s="281" t="e">
        <f>FISKEU!X163*100</f>
        <v>#DIV/0!</v>
      </c>
      <c r="O39" s="281" t="e">
        <f t="shared" si="2"/>
        <v>#DIV/0!</v>
      </c>
      <c r="P39" s="281">
        <f>FISKEU!X164*100</f>
        <v>0</v>
      </c>
      <c r="Q39" s="281" t="e">
        <f t="shared" si="3"/>
        <v>#DIV/0!</v>
      </c>
      <c r="R39" s="341" t="e">
        <f>IF(AND(N39=0,P39=0),100,P39/N39 *100)</f>
        <v>#DIV/0!</v>
      </c>
      <c r="S39" s="52"/>
    </row>
    <row r="40" spans="1:19" s="53" customFormat="1" ht="13" customHeight="1">
      <c r="A40" s="48">
        <v>27</v>
      </c>
      <c r="B40" s="354">
        <f>INPUT!C29</f>
        <v>0</v>
      </c>
      <c r="C40" s="355"/>
      <c r="D40" s="278">
        <f>INPUT!D29</f>
        <v>0</v>
      </c>
      <c r="E40" s="279" t="e">
        <f t="shared" si="0"/>
        <v>#DIV/0!</v>
      </c>
      <c r="F40" s="278">
        <f>FISKEU!X167</f>
        <v>0</v>
      </c>
      <c r="G40" s="280" t="e">
        <f t="shared" si="9"/>
        <v>#DIV/0!</v>
      </c>
      <c r="H40" s="281" t="e">
        <f t="shared" si="11"/>
        <v>#DIV/0!</v>
      </c>
      <c r="I40" s="278">
        <f>FISKEU!X168</f>
        <v>0</v>
      </c>
      <c r="J40" s="280" t="e">
        <f t="shared" si="6"/>
        <v>#DIV/0!</v>
      </c>
      <c r="K40" s="281" t="e">
        <f t="shared" si="12"/>
        <v>#DIV/0!</v>
      </c>
      <c r="L40" s="338">
        <f t="shared" si="10"/>
        <v>100</v>
      </c>
      <c r="M40" s="282">
        <f t="shared" si="1"/>
        <v>0</v>
      </c>
      <c r="N40" s="281" t="e">
        <f>FISKEU!X169*100</f>
        <v>#DIV/0!</v>
      </c>
      <c r="O40" s="281" t="e">
        <f t="shared" si="2"/>
        <v>#DIV/0!</v>
      </c>
      <c r="P40" s="281">
        <f>FISKEU!X170*100</f>
        <v>0</v>
      </c>
      <c r="Q40" s="281" t="e">
        <f t="shared" si="3"/>
        <v>#DIV/0!</v>
      </c>
      <c r="R40" s="341" t="e">
        <f t="shared" si="4"/>
        <v>#DIV/0!</v>
      </c>
      <c r="S40" s="52"/>
    </row>
    <row r="41" spans="1:19" s="53" customFormat="1" ht="13" customHeight="1">
      <c r="A41" s="48">
        <v>28</v>
      </c>
      <c r="B41" s="354">
        <f>INPUT!C30</f>
        <v>0</v>
      </c>
      <c r="C41" s="355"/>
      <c r="D41" s="278">
        <f>INPUT!D30</f>
        <v>0</v>
      </c>
      <c r="E41" s="279" t="e">
        <f t="shared" si="0"/>
        <v>#DIV/0!</v>
      </c>
      <c r="F41" s="278">
        <f>FISKEU!X173</f>
        <v>0</v>
      </c>
      <c r="G41" s="280" t="e">
        <f t="shared" si="9"/>
        <v>#DIV/0!</v>
      </c>
      <c r="H41" s="281" t="e">
        <f t="shared" si="11"/>
        <v>#DIV/0!</v>
      </c>
      <c r="I41" s="278">
        <f>FISKEU!X174</f>
        <v>0</v>
      </c>
      <c r="J41" s="280" t="e">
        <f t="shared" si="6"/>
        <v>#DIV/0!</v>
      </c>
      <c r="K41" s="281" t="e">
        <f t="shared" si="12"/>
        <v>#DIV/0!</v>
      </c>
      <c r="L41" s="338">
        <f t="shared" si="10"/>
        <v>100</v>
      </c>
      <c r="M41" s="282">
        <f t="shared" si="1"/>
        <v>0</v>
      </c>
      <c r="N41" s="281" t="e">
        <f>FISKEU!X175*100</f>
        <v>#DIV/0!</v>
      </c>
      <c r="O41" s="281" t="e">
        <f t="shared" si="2"/>
        <v>#DIV/0!</v>
      </c>
      <c r="P41" s="281">
        <f>FISKEU!X176*100</f>
        <v>0</v>
      </c>
      <c r="Q41" s="281" t="e">
        <f t="shared" si="3"/>
        <v>#DIV/0!</v>
      </c>
      <c r="R41" s="341" t="e">
        <f t="shared" si="4"/>
        <v>#DIV/0!</v>
      </c>
      <c r="S41" s="52"/>
    </row>
    <row r="42" spans="1:19" s="53" customFormat="1" ht="13" customHeight="1">
      <c r="A42" s="48">
        <v>29</v>
      </c>
      <c r="B42" s="354">
        <f>INPUT!C31</f>
        <v>0</v>
      </c>
      <c r="C42" s="355"/>
      <c r="D42" s="278">
        <f>INPUT!D31</f>
        <v>0</v>
      </c>
      <c r="E42" s="279" t="e">
        <f t="shared" si="0"/>
        <v>#DIV/0!</v>
      </c>
      <c r="F42" s="278">
        <f>FISKEU!X179</f>
        <v>0</v>
      </c>
      <c r="G42" s="280" t="e">
        <f t="shared" si="9"/>
        <v>#DIV/0!</v>
      </c>
      <c r="H42" s="281" t="e">
        <f t="shared" si="11"/>
        <v>#DIV/0!</v>
      </c>
      <c r="I42" s="278">
        <f>FISKEU!X180</f>
        <v>0</v>
      </c>
      <c r="J42" s="280" t="e">
        <f t="shared" si="6"/>
        <v>#DIV/0!</v>
      </c>
      <c r="K42" s="281" t="e">
        <f t="shared" si="12"/>
        <v>#DIV/0!</v>
      </c>
      <c r="L42" s="338">
        <f t="shared" si="10"/>
        <v>100</v>
      </c>
      <c r="M42" s="282">
        <f t="shared" si="1"/>
        <v>0</v>
      </c>
      <c r="N42" s="281" t="e">
        <f>FISKEU!X181*100</f>
        <v>#DIV/0!</v>
      </c>
      <c r="O42" s="281" t="e">
        <f t="shared" si="2"/>
        <v>#DIV/0!</v>
      </c>
      <c r="P42" s="281">
        <f>FISKEU!X182*100</f>
        <v>0</v>
      </c>
      <c r="Q42" s="281" t="e">
        <f t="shared" si="3"/>
        <v>#DIV/0!</v>
      </c>
      <c r="R42" s="341" t="e">
        <f t="shared" si="4"/>
        <v>#DIV/0!</v>
      </c>
      <c r="S42" s="52"/>
    </row>
    <row r="43" spans="1:19" s="53" customFormat="1" ht="13" customHeight="1">
      <c r="A43" s="48">
        <v>30</v>
      </c>
      <c r="B43" s="354">
        <f>INPUT!C32</f>
        <v>0</v>
      </c>
      <c r="C43" s="355"/>
      <c r="D43" s="278">
        <f>INPUT!D32</f>
        <v>0</v>
      </c>
      <c r="E43" s="279" t="e">
        <f t="shared" si="0"/>
        <v>#DIV/0!</v>
      </c>
      <c r="F43" s="278">
        <f>FISKEU!X185</f>
        <v>0</v>
      </c>
      <c r="G43" s="280" t="e">
        <f t="shared" si="9"/>
        <v>#DIV/0!</v>
      </c>
      <c r="H43" s="281" t="e">
        <f t="shared" si="11"/>
        <v>#DIV/0!</v>
      </c>
      <c r="I43" s="278">
        <f>FISKEU!X186</f>
        <v>0</v>
      </c>
      <c r="J43" s="280" t="e">
        <f t="shared" si="6"/>
        <v>#DIV/0!</v>
      </c>
      <c r="K43" s="281" t="e">
        <f t="shared" si="12"/>
        <v>#DIV/0!</v>
      </c>
      <c r="L43" s="338">
        <f t="shared" si="10"/>
        <v>100</v>
      </c>
      <c r="M43" s="282">
        <f t="shared" si="1"/>
        <v>0</v>
      </c>
      <c r="N43" s="281" t="e">
        <f>FISKEU!X187*100</f>
        <v>#DIV/0!</v>
      </c>
      <c r="O43" s="281" t="e">
        <f t="shared" si="2"/>
        <v>#DIV/0!</v>
      </c>
      <c r="P43" s="281">
        <f>FISKEU!X188*100</f>
        <v>0</v>
      </c>
      <c r="Q43" s="281" t="e">
        <f t="shared" si="3"/>
        <v>#DIV/0!</v>
      </c>
      <c r="R43" s="341" t="e">
        <f t="shared" si="4"/>
        <v>#DIV/0!</v>
      </c>
      <c r="S43" s="52"/>
    </row>
    <row r="44" spans="1:19" s="53" customFormat="1" ht="13" customHeight="1">
      <c r="A44" s="48">
        <v>31</v>
      </c>
      <c r="B44" s="354">
        <f>INPUT!C33</f>
        <v>0</v>
      </c>
      <c r="C44" s="355"/>
      <c r="D44" s="278">
        <f>INPUT!D33</f>
        <v>0</v>
      </c>
      <c r="E44" s="279" t="e">
        <f t="shared" si="0"/>
        <v>#DIV/0!</v>
      </c>
      <c r="F44" s="278">
        <f>FISKEU!X191</f>
        <v>0</v>
      </c>
      <c r="G44" s="280" t="e">
        <f t="shared" si="9"/>
        <v>#DIV/0!</v>
      </c>
      <c r="H44" s="281" t="e">
        <f t="shared" si="11"/>
        <v>#DIV/0!</v>
      </c>
      <c r="I44" s="278">
        <f>FISKEU!X192</f>
        <v>0</v>
      </c>
      <c r="J44" s="280" t="e">
        <f t="shared" si="6"/>
        <v>#DIV/0!</v>
      </c>
      <c r="K44" s="281" t="e">
        <f t="shared" si="12"/>
        <v>#DIV/0!</v>
      </c>
      <c r="L44" s="338">
        <f t="shared" si="10"/>
        <v>100</v>
      </c>
      <c r="M44" s="282">
        <f t="shared" si="1"/>
        <v>0</v>
      </c>
      <c r="N44" s="281" t="e">
        <f>FISKEU!X193*100</f>
        <v>#DIV/0!</v>
      </c>
      <c r="O44" s="281" t="e">
        <f t="shared" si="2"/>
        <v>#DIV/0!</v>
      </c>
      <c r="P44" s="281">
        <f>FISKEU!X194*100</f>
        <v>0</v>
      </c>
      <c r="Q44" s="281" t="e">
        <f t="shared" si="3"/>
        <v>#DIV/0!</v>
      </c>
      <c r="R44" s="341" t="e">
        <f t="shared" si="4"/>
        <v>#DIV/0!</v>
      </c>
      <c r="S44" s="52"/>
    </row>
    <row r="45" spans="1:19" s="53" customFormat="1" ht="13" customHeight="1">
      <c r="A45" s="48">
        <v>32</v>
      </c>
      <c r="B45" s="354">
        <f>INPUT!C34</f>
        <v>0</v>
      </c>
      <c r="C45" s="355"/>
      <c r="D45" s="278">
        <f>INPUT!D34</f>
        <v>0</v>
      </c>
      <c r="E45" s="279" t="e">
        <f t="shared" si="0"/>
        <v>#DIV/0!</v>
      </c>
      <c r="F45" s="278">
        <f>FISKEU!X197</f>
        <v>0</v>
      </c>
      <c r="G45" s="280" t="e">
        <f t="shared" si="9"/>
        <v>#DIV/0!</v>
      </c>
      <c r="H45" s="281" t="e">
        <f t="shared" si="11"/>
        <v>#DIV/0!</v>
      </c>
      <c r="I45" s="278">
        <f>FISKEU!X198</f>
        <v>0</v>
      </c>
      <c r="J45" s="280" t="e">
        <f t="shared" si="6"/>
        <v>#DIV/0!</v>
      </c>
      <c r="K45" s="281" t="e">
        <f t="shared" si="12"/>
        <v>#DIV/0!</v>
      </c>
      <c r="L45" s="338">
        <f t="shared" si="10"/>
        <v>100</v>
      </c>
      <c r="M45" s="282">
        <f t="shared" si="1"/>
        <v>0</v>
      </c>
      <c r="N45" s="281" t="e">
        <f>FISKEU!X199*100</f>
        <v>#DIV/0!</v>
      </c>
      <c r="O45" s="281" t="e">
        <f t="shared" si="2"/>
        <v>#DIV/0!</v>
      </c>
      <c r="P45" s="281">
        <f>FISKEU!X1100*100</f>
        <v>0</v>
      </c>
      <c r="Q45" s="281" t="e">
        <f t="shared" si="3"/>
        <v>#DIV/0!</v>
      </c>
      <c r="R45" s="341" t="e">
        <f t="shared" si="4"/>
        <v>#DIV/0!</v>
      </c>
      <c r="S45" s="52"/>
    </row>
    <row r="46" spans="1:19" s="53" customFormat="1" ht="13" customHeight="1">
      <c r="A46" s="48">
        <v>33</v>
      </c>
      <c r="B46" s="354">
        <f>INPUT!C35</f>
        <v>0</v>
      </c>
      <c r="C46" s="355"/>
      <c r="D46" s="278">
        <f>INPUT!D35</f>
        <v>0</v>
      </c>
      <c r="E46" s="279" t="e">
        <f t="shared" ref="E46:E77" si="13">D46/$D$87*100</f>
        <v>#DIV/0!</v>
      </c>
      <c r="F46" s="278">
        <f>FISKEU!X203</f>
        <v>0</v>
      </c>
      <c r="G46" s="280" t="e">
        <f t="shared" si="9"/>
        <v>#DIV/0!</v>
      </c>
      <c r="H46" s="281" t="e">
        <f t="shared" si="11"/>
        <v>#DIV/0!</v>
      </c>
      <c r="I46" s="278">
        <f>FISKEU!X204</f>
        <v>0</v>
      </c>
      <c r="J46" s="280" t="e">
        <f t="shared" si="6"/>
        <v>#DIV/0!</v>
      </c>
      <c r="K46" s="281" t="e">
        <f t="shared" si="12"/>
        <v>#DIV/0!</v>
      </c>
      <c r="L46" s="338">
        <f t="shared" si="10"/>
        <v>100</v>
      </c>
      <c r="M46" s="282">
        <f t="shared" si="1"/>
        <v>0</v>
      </c>
      <c r="N46" s="281" t="e">
        <f>FISKEU!X205*100</f>
        <v>#DIV/0!</v>
      </c>
      <c r="O46" s="281" t="e">
        <f t="shared" si="2"/>
        <v>#DIV/0!</v>
      </c>
      <c r="P46" s="281">
        <f>FISKEU!X206*100</f>
        <v>0</v>
      </c>
      <c r="Q46" s="281" t="e">
        <f t="shared" si="3"/>
        <v>#DIV/0!</v>
      </c>
      <c r="R46" s="341" t="e">
        <f t="shared" si="4"/>
        <v>#DIV/0!</v>
      </c>
      <c r="S46" s="52"/>
    </row>
    <row r="47" spans="1:19" s="53" customFormat="1" ht="13" customHeight="1">
      <c r="A47" s="48">
        <v>34</v>
      </c>
      <c r="B47" s="354">
        <f>INPUT!C36</f>
        <v>0</v>
      </c>
      <c r="C47" s="355"/>
      <c r="D47" s="278">
        <f>INPUT!D36</f>
        <v>0</v>
      </c>
      <c r="E47" s="279" t="e">
        <f t="shared" si="13"/>
        <v>#DIV/0!</v>
      </c>
      <c r="F47" s="278">
        <f>FISKEU!X209</f>
        <v>0</v>
      </c>
      <c r="G47" s="280" t="e">
        <f t="shared" si="9"/>
        <v>#DIV/0!</v>
      </c>
      <c r="H47" s="281" t="e">
        <f t="shared" si="11"/>
        <v>#DIV/0!</v>
      </c>
      <c r="I47" s="278">
        <f>FISKEU!X210</f>
        <v>0</v>
      </c>
      <c r="J47" s="280" t="e">
        <f t="shared" si="6"/>
        <v>#DIV/0!</v>
      </c>
      <c r="K47" s="281" t="e">
        <f t="shared" si="12"/>
        <v>#DIV/0!</v>
      </c>
      <c r="L47" s="338">
        <f t="shared" si="10"/>
        <v>100</v>
      </c>
      <c r="M47" s="282">
        <f t="shared" si="1"/>
        <v>0</v>
      </c>
      <c r="N47" s="281" t="e">
        <f>FISKEU!X211*100</f>
        <v>#DIV/0!</v>
      </c>
      <c r="O47" s="281" t="e">
        <f t="shared" si="2"/>
        <v>#DIV/0!</v>
      </c>
      <c r="P47" s="281">
        <f>FISKEU!X212*100</f>
        <v>0</v>
      </c>
      <c r="Q47" s="281" t="e">
        <f t="shared" si="3"/>
        <v>#DIV/0!</v>
      </c>
      <c r="R47" s="341" t="e">
        <f t="shared" si="4"/>
        <v>#DIV/0!</v>
      </c>
      <c r="S47" s="52"/>
    </row>
    <row r="48" spans="1:19" s="53" customFormat="1" ht="13" customHeight="1">
      <c r="A48" s="48">
        <v>35</v>
      </c>
      <c r="B48" s="354">
        <f>INPUT!C37</f>
        <v>0</v>
      </c>
      <c r="C48" s="355"/>
      <c r="D48" s="278">
        <f>INPUT!D37</f>
        <v>0</v>
      </c>
      <c r="E48" s="279" t="e">
        <f t="shared" si="13"/>
        <v>#DIV/0!</v>
      </c>
      <c r="F48" s="278">
        <f>FISKEU!X215</f>
        <v>0</v>
      </c>
      <c r="G48" s="280" t="e">
        <f t="shared" si="9"/>
        <v>#DIV/0!</v>
      </c>
      <c r="H48" s="281" t="e">
        <f t="shared" si="11"/>
        <v>#DIV/0!</v>
      </c>
      <c r="I48" s="278">
        <f>FISKEU!X216</f>
        <v>0</v>
      </c>
      <c r="J48" s="280" t="e">
        <f t="shared" si="6"/>
        <v>#DIV/0!</v>
      </c>
      <c r="K48" s="281" t="e">
        <f t="shared" si="12"/>
        <v>#DIV/0!</v>
      </c>
      <c r="L48" s="338">
        <f t="shared" si="10"/>
        <v>100</v>
      </c>
      <c r="M48" s="282">
        <f t="shared" si="1"/>
        <v>0</v>
      </c>
      <c r="N48" s="281" t="e">
        <f>FISKEU!X217*100</f>
        <v>#DIV/0!</v>
      </c>
      <c r="O48" s="281" t="e">
        <f t="shared" si="2"/>
        <v>#DIV/0!</v>
      </c>
      <c r="P48" s="281">
        <f>FISKEU!X218*100</f>
        <v>0</v>
      </c>
      <c r="Q48" s="281" t="e">
        <f t="shared" si="3"/>
        <v>#DIV/0!</v>
      </c>
      <c r="R48" s="341" t="e">
        <f t="shared" si="4"/>
        <v>#DIV/0!</v>
      </c>
      <c r="S48" s="52"/>
    </row>
    <row r="49" spans="1:19" s="53" customFormat="1" ht="13" customHeight="1">
      <c r="A49" s="48">
        <v>36</v>
      </c>
      <c r="B49" s="354">
        <f>INPUT!C38</f>
        <v>0</v>
      </c>
      <c r="C49" s="355"/>
      <c r="D49" s="278">
        <f>INPUT!D38</f>
        <v>0</v>
      </c>
      <c r="E49" s="279" t="e">
        <f>D49/$D$87*100</f>
        <v>#DIV/0!</v>
      </c>
      <c r="F49" s="278">
        <f>FISKEU!X221</f>
        <v>0</v>
      </c>
      <c r="G49" s="280" t="e">
        <f t="shared" si="9"/>
        <v>#DIV/0!</v>
      </c>
      <c r="H49" s="281" t="e">
        <f t="shared" si="11"/>
        <v>#DIV/0!</v>
      </c>
      <c r="I49" s="278">
        <f>FISKEU!X222</f>
        <v>0</v>
      </c>
      <c r="J49" s="280" t="e">
        <f t="shared" si="6"/>
        <v>#DIV/0!</v>
      </c>
      <c r="K49" s="281" t="e">
        <f t="shared" si="12"/>
        <v>#DIV/0!</v>
      </c>
      <c r="L49" s="338">
        <f t="shared" ref="L49:L84" si="14">IF(AND(F50=0, I50=0),100,I50/F50 * 100)</f>
        <v>100</v>
      </c>
      <c r="M49" s="282">
        <f t="shared" si="1"/>
        <v>0</v>
      </c>
      <c r="N49" s="281" t="e">
        <f>FISKEU!X223*100</f>
        <v>#DIV/0!</v>
      </c>
      <c r="O49" s="281" t="e">
        <f t="shared" si="2"/>
        <v>#DIV/0!</v>
      </c>
      <c r="P49" s="281">
        <f>FISKEU!X224*100</f>
        <v>0</v>
      </c>
      <c r="Q49" s="281" t="e">
        <f t="shared" si="3"/>
        <v>#DIV/0!</v>
      </c>
      <c r="R49" s="341" t="e">
        <f t="shared" si="4"/>
        <v>#DIV/0!</v>
      </c>
      <c r="S49" s="52"/>
    </row>
    <row r="50" spans="1:19" s="53" customFormat="1" ht="13" customHeight="1">
      <c r="A50" s="48">
        <v>37</v>
      </c>
      <c r="B50" s="354">
        <f>INPUT!C39</f>
        <v>0</v>
      </c>
      <c r="C50" s="355"/>
      <c r="D50" s="278">
        <f>INPUT!D39</f>
        <v>0</v>
      </c>
      <c r="E50" s="279" t="e">
        <f t="shared" si="13"/>
        <v>#DIV/0!</v>
      </c>
      <c r="F50" s="278">
        <f>FISKEU!X227</f>
        <v>0</v>
      </c>
      <c r="G50" s="280" t="e">
        <f t="shared" si="9"/>
        <v>#DIV/0!</v>
      </c>
      <c r="H50" s="281" t="e">
        <f t="shared" si="11"/>
        <v>#DIV/0!</v>
      </c>
      <c r="I50" s="278">
        <f>FISKEU!X228</f>
        <v>0</v>
      </c>
      <c r="J50" s="280" t="e">
        <f t="shared" si="6"/>
        <v>#DIV/0!</v>
      </c>
      <c r="K50" s="281" t="e">
        <f t="shared" si="12"/>
        <v>#DIV/0!</v>
      </c>
      <c r="L50" s="338">
        <f t="shared" si="14"/>
        <v>100</v>
      </c>
      <c r="M50" s="282">
        <f t="shared" si="1"/>
        <v>0</v>
      </c>
      <c r="N50" s="281" t="e">
        <f>FISKEU!X229*100</f>
        <v>#DIV/0!</v>
      </c>
      <c r="O50" s="281" t="e">
        <f t="shared" si="2"/>
        <v>#DIV/0!</v>
      </c>
      <c r="P50" s="281">
        <f>FISKEU!X230*100</f>
        <v>0</v>
      </c>
      <c r="Q50" s="281" t="e">
        <f t="shared" si="3"/>
        <v>#DIV/0!</v>
      </c>
      <c r="R50" s="341" t="e">
        <f t="shared" si="4"/>
        <v>#DIV/0!</v>
      </c>
      <c r="S50" s="52"/>
    </row>
    <row r="51" spans="1:19" s="53" customFormat="1" ht="13" customHeight="1">
      <c r="A51" s="48">
        <v>38</v>
      </c>
      <c r="B51" s="354">
        <f>INPUT!C40</f>
        <v>0</v>
      </c>
      <c r="C51" s="355"/>
      <c r="D51" s="278">
        <f>INPUT!D40</f>
        <v>0</v>
      </c>
      <c r="E51" s="279" t="e">
        <f t="shared" si="13"/>
        <v>#DIV/0!</v>
      </c>
      <c r="F51" s="278">
        <f>FISKEU!X233</f>
        <v>0</v>
      </c>
      <c r="G51" s="280" t="e">
        <f t="shared" si="9"/>
        <v>#DIV/0!</v>
      </c>
      <c r="H51" s="281" t="e">
        <f t="shared" si="11"/>
        <v>#DIV/0!</v>
      </c>
      <c r="I51" s="278">
        <f>FISKEU!X234</f>
        <v>0</v>
      </c>
      <c r="J51" s="280" t="e">
        <f t="shared" si="6"/>
        <v>#DIV/0!</v>
      </c>
      <c r="K51" s="281" t="e">
        <f t="shared" si="12"/>
        <v>#DIV/0!</v>
      </c>
      <c r="L51" s="338">
        <f t="shared" si="14"/>
        <v>100</v>
      </c>
      <c r="M51" s="282">
        <f t="shared" si="1"/>
        <v>0</v>
      </c>
      <c r="N51" s="281" t="e">
        <f>FISKEU!X235*100</f>
        <v>#DIV/0!</v>
      </c>
      <c r="O51" s="281" t="e">
        <f t="shared" si="2"/>
        <v>#DIV/0!</v>
      </c>
      <c r="P51" s="281">
        <f>FISKEU!X236*100</f>
        <v>0</v>
      </c>
      <c r="Q51" s="281" t="e">
        <f t="shared" si="3"/>
        <v>#DIV/0!</v>
      </c>
      <c r="R51" s="341" t="e">
        <f t="shared" si="4"/>
        <v>#DIV/0!</v>
      </c>
      <c r="S51" s="52"/>
    </row>
    <row r="52" spans="1:19" s="53" customFormat="1" ht="13" customHeight="1">
      <c r="A52" s="48">
        <v>39</v>
      </c>
      <c r="B52" s="354">
        <f>INPUT!C41</f>
        <v>0</v>
      </c>
      <c r="C52" s="355"/>
      <c r="D52" s="278">
        <f>INPUT!D41</f>
        <v>0</v>
      </c>
      <c r="E52" s="279" t="e">
        <f t="shared" si="13"/>
        <v>#DIV/0!</v>
      </c>
      <c r="F52" s="278">
        <f>FISKEU!X239</f>
        <v>0</v>
      </c>
      <c r="G52" s="280" t="e">
        <f t="shared" si="9"/>
        <v>#DIV/0!</v>
      </c>
      <c r="H52" s="281" t="e">
        <f t="shared" si="11"/>
        <v>#DIV/0!</v>
      </c>
      <c r="I52" s="278">
        <f>FISKEU!X240</f>
        <v>0</v>
      </c>
      <c r="J52" s="280" t="e">
        <f t="shared" si="6"/>
        <v>#DIV/0!</v>
      </c>
      <c r="K52" s="281" t="e">
        <f t="shared" si="12"/>
        <v>#DIV/0!</v>
      </c>
      <c r="L52" s="338">
        <f t="shared" si="14"/>
        <v>100</v>
      </c>
      <c r="M52" s="282">
        <f t="shared" si="1"/>
        <v>0</v>
      </c>
      <c r="N52" s="281" t="e">
        <f>FISKEU!X241*100</f>
        <v>#DIV/0!</v>
      </c>
      <c r="O52" s="281" t="e">
        <f t="shared" si="2"/>
        <v>#DIV/0!</v>
      </c>
      <c r="P52" s="281">
        <f>FISKEU!X242*100</f>
        <v>0</v>
      </c>
      <c r="Q52" s="281" t="e">
        <f t="shared" si="3"/>
        <v>#DIV/0!</v>
      </c>
      <c r="R52" s="341" t="e">
        <f t="shared" si="4"/>
        <v>#DIV/0!</v>
      </c>
      <c r="S52" s="52"/>
    </row>
    <row r="53" spans="1:19" s="53" customFormat="1" ht="13" customHeight="1">
      <c r="A53" s="48">
        <v>40</v>
      </c>
      <c r="B53" s="354">
        <f>INPUT!C42</f>
        <v>0</v>
      </c>
      <c r="C53" s="355"/>
      <c r="D53" s="278">
        <f>INPUT!D42</f>
        <v>0</v>
      </c>
      <c r="E53" s="279" t="e">
        <f t="shared" si="13"/>
        <v>#DIV/0!</v>
      </c>
      <c r="F53" s="278">
        <f>FISKEU!X245</f>
        <v>0</v>
      </c>
      <c r="G53" s="280" t="e">
        <f t="shared" si="9"/>
        <v>#DIV/0!</v>
      </c>
      <c r="H53" s="281" t="e">
        <f t="shared" si="11"/>
        <v>#DIV/0!</v>
      </c>
      <c r="I53" s="278">
        <f>FISKEU!X246</f>
        <v>0</v>
      </c>
      <c r="J53" s="280" t="e">
        <f t="shared" si="6"/>
        <v>#DIV/0!</v>
      </c>
      <c r="K53" s="281" t="e">
        <f t="shared" si="12"/>
        <v>#DIV/0!</v>
      </c>
      <c r="L53" s="338">
        <f t="shared" si="14"/>
        <v>100</v>
      </c>
      <c r="M53" s="282">
        <f t="shared" si="1"/>
        <v>0</v>
      </c>
      <c r="N53" s="281" t="e">
        <f>FISKEU!X247*100</f>
        <v>#DIV/0!</v>
      </c>
      <c r="O53" s="281" t="e">
        <f t="shared" si="2"/>
        <v>#DIV/0!</v>
      </c>
      <c r="P53" s="281">
        <f>FISKEU!X248*100</f>
        <v>0</v>
      </c>
      <c r="Q53" s="281" t="e">
        <f t="shared" si="3"/>
        <v>#DIV/0!</v>
      </c>
      <c r="R53" s="341" t="e">
        <f t="shared" si="4"/>
        <v>#DIV/0!</v>
      </c>
      <c r="S53" s="52"/>
    </row>
    <row r="54" spans="1:19" s="53" customFormat="1" ht="13" customHeight="1">
      <c r="A54" s="48">
        <v>41</v>
      </c>
      <c r="B54" s="354">
        <f>INPUT!C43</f>
        <v>0</v>
      </c>
      <c r="C54" s="355"/>
      <c r="D54" s="278">
        <f>INPUT!D43</f>
        <v>0</v>
      </c>
      <c r="E54" s="279" t="e">
        <f t="shared" si="13"/>
        <v>#DIV/0!</v>
      </c>
      <c r="F54" s="278">
        <f>FISKEU!X251</f>
        <v>0</v>
      </c>
      <c r="G54" s="280" t="e">
        <f t="shared" si="9"/>
        <v>#DIV/0!</v>
      </c>
      <c r="H54" s="281" t="e">
        <f t="shared" si="11"/>
        <v>#DIV/0!</v>
      </c>
      <c r="I54" s="278">
        <f>FISKEU!X252</f>
        <v>0</v>
      </c>
      <c r="J54" s="280" t="e">
        <f t="shared" si="6"/>
        <v>#DIV/0!</v>
      </c>
      <c r="K54" s="281" t="e">
        <f t="shared" si="12"/>
        <v>#DIV/0!</v>
      </c>
      <c r="L54" s="338">
        <f t="shared" si="14"/>
        <v>100</v>
      </c>
      <c r="M54" s="282">
        <f t="shared" si="1"/>
        <v>0</v>
      </c>
      <c r="N54" s="281" t="e">
        <f>FISKEU!X253*100</f>
        <v>#DIV/0!</v>
      </c>
      <c r="O54" s="281" t="e">
        <f t="shared" si="2"/>
        <v>#DIV/0!</v>
      </c>
      <c r="P54" s="281">
        <f>FISKEU!X254*100</f>
        <v>0</v>
      </c>
      <c r="Q54" s="281" t="e">
        <f t="shared" si="3"/>
        <v>#DIV/0!</v>
      </c>
      <c r="R54" s="341" t="e">
        <f t="shared" si="4"/>
        <v>#DIV/0!</v>
      </c>
      <c r="S54" s="52"/>
    </row>
    <row r="55" spans="1:19" s="53" customFormat="1" ht="13" customHeight="1">
      <c r="A55" s="48">
        <v>42</v>
      </c>
      <c r="B55" s="354">
        <f>INPUT!C44</f>
        <v>0</v>
      </c>
      <c r="C55" s="355"/>
      <c r="D55" s="278">
        <f>INPUT!D44</f>
        <v>0</v>
      </c>
      <c r="E55" s="279" t="e">
        <f t="shared" si="13"/>
        <v>#DIV/0!</v>
      </c>
      <c r="F55" s="278">
        <f>FISKEU!X257</f>
        <v>0</v>
      </c>
      <c r="G55" s="280" t="e">
        <f t="shared" si="9"/>
        <v>#DIV/0!</v>
      </c>
      <c r="H55" s="281" t="e">
        <f t="shared" si="11"/>
        <v>#DIV/0!</v>
      </c>
      <c r="I55" s="278">
        <f>FISKEU!X258</f>
        <v>0</v>
      </c>
      <c r="J55" s="280" t="e">
        <f t="shared" si="6"/>
        <v>#DIV/0!</v>
      </c>
      <c r="K55" s="281" t="e">
        <f t="shared" si="12"/>
        <v>#DIV/0!</v>
      </c>
      <c r="L55" s="338">
        <f t="shared" si="14"/>
        <v>100</v>
      </c>
      <c r="M55" s="282">
        <f t="shared" si="1"/>
        <v>0</v>
      </c>
      <c r="N55" s="281" t="e">
        <f>FISKEU!X259*100</f>
        <v>#DIV/0!</v>
      </c>
      <c r="O55" s="281" t="e">
        <f t="shared" si="2"/>
        <v>#DIV/0!</v>
      </c>
      <c r="P55" s="281">
        <f>FISKEU!X260*100</f>
        <v>0</v>
      </c>
      <c r="Q55" s="281" t="e">
        <f t="shared" si="3"/>
        <v>#DIV/0!</v>
      </c>
      <c r="R55" s="341" t="e">
        <f t="shared" si="4"/>
        <v>#DIV/0!</v>
      </c>
      <c r="S55" s="52"/>
    </row>
    <row r="56" spans="1:19" s="53" customFormat="1" ht="13" customHeight="1">
      <c r="A56" s="48">
        <v>43</v>
      </c>
      <c r="B56" s="354">
        <f>INPUT!C45</f>
        <v>0</v>
      </c>
      <c r="C56" s="355"/>
      <c r="D56" s="278">
        <f>INPUT!D45</f>
        <v>0</v>
      </c>
      <c r="E56" s="279" t="e">
        <f t="shared" si="13"/>
        <v>#DIV/0!</v>
      </c>
      <c r="F56" s="278">
        <f>FISKEU!X263</f>
        <v>0</v>
      </c>
      <c r="G56" s="280" t="e">
        <f t="shared" si="9"/>
        <v>#DIV/0!</v>
      </c>
      <c r="H56" s="281" t="e">
        <f t="shared" si="11"/>
        <v>#DIV/0!</v>
      </c>
      <c r="I56" s="278">
        <f>FISKEU!X264</f>
        <v>0</v>
      </c>
      <c r="J56" s="280" t="e">
        <f t="shared" si="6"/>
        <v>#DIV/0!</v>
      </c>
      <c r="K56" s="281" t="e">
        <f t="shared" si="12"/>
        <v>#DIV/0!</v>
      </c>
      <c r="L56" s="338">
        <f t="shared" si="14"/>
        <v>100</v>
      </c>
      <c r="M56" s="282">
        <f t="shared" si="1"/>
        <v>0</v>
      </c>
      <c r="N56" s="281" t="e">
        <f>FISKEU!X265*100</f>
        <v>#DIV/0!</v>
      </c>
      <c r="O56" s="281" t="e">
        <f t="shared" si="2"/>
        <v>#DIV/0!</v>
      </c>
      <c r="P56" s="281">
        <f>FISKEU!X266*100</f>
        <v>0</v>
      </c>
      <c r="Q56" s="281" t="e">
        <f t="shared" si="3"/>
        <v>#DIV/0!</v>
      </c>
      <c r="R56" s="341" t="e">
        <f t="shared" si="4"/>
        <v>#DIV/0!</v>
      </c>
      <c r="S56" s="52"/>
    </row>
    <row r="57" spans="1:19" s="53" customFormat="1" ht="13" customHeight="1">
      <c r="A57" s="48">
        <v>44</v>
      </c>
      <c r="B57" s="354">
        <f>INPUT!C46</f>
        <v>0</v>
      </c>
      <c r="C57" s="355"/>
      <c r="D57" s="278">
        <f>INPUT!D46</f>
        <v>0</v>
      </c>
      <c r="E57" s="279" t="e">
        <f t="shared" si="13"/>
        <v>#DIV/0!</v>
      </c>
      <c r="F57" s="278">
        <f>FISKEU!X269</f>
        <v>0</v>
      </c>
      <c r="G57" s="280" t="e">
        <f t="shared" si="9"/>
        <v>#DIV/0!</v>
      </c>
      <c r="H57" s="281" t="e">
        <f t="shared" si="11"/>
        <v>#DIV/0!</v>
      </c>
      <c r="I57" s="278">
        <f>FISKEU!X270</f>
        <v>0</v>
      </c>
      <c r="J57" s="280" t="e">
        <f t="shared" si="6"/>
        <v>#DIV/0!</v>
      </c>
      <c r="K57" s="281" t="e">
        <f t="shared" si="12"/>
        <v>#DIV/0!</v>
      </c>
      <c r="L57" s="338">
        <f t="shared" si="14"/>
        <v>100</v>
      </c>
      <c r="M57" s="282">
        <f t="shared" si="1"/>
        <v>0</v>
      </c>
      <c r="N57" s="281" t="e">
        <f>FISKEU!X271*100</f>
        <v>#DIV/0!</v>
      </c>
      <c r="O57" s="281" t="e">
        <f t="shared" si="2"/>
        <v>#DIV/0!</v>
      </c>
      <c r="P57" s="281">
        <f>FISKEU!X272*100</f>
        <v>0</v>
      </c>
      <c r="Q57" s="281" t="e">
        <f t="shared" si="3"/>
        <v>#DIV/0!</v>
      </c>
      <c r="R57" s="341" t="e">
        <f t="shared" si="4"/>
        <v>#DIV/0!</v>
      </c>
      <c r="S57" s="52"/>
    </row>
    <row r="58" spans="1:19" s="53" customFormat="1" ht="13" customHeight="1">
      <c r="A58" s="48">
        <v>45</v>
      </c>
      <c r="B58" s="354">
        <f>INPUT!C47</f>
        <v>0</v>
      </c>
      <c r="C58" s="355"/>
      <c r="D58" s="278">
        <f>INPUT!D47</f>
        <v>0</v>
      </c>
      <c r="E58" s="279" t="e">
        <f t="shared" si="13"/>
        <v>#DIV/0!</v>
      </c>
      <c r="F58" s="278">
        <f>FISKEU!X275</f>
        <v>0</v>
      </c>
      <c r="G58" s="280" t="e">
        <f t="shared" si="9"/>
        <v>#DIV/0!</v>
      </c>
      <c r="H58" s="281" t="e">
        <f t="shared" si="11"/>
        <v>#DIV/0!</v>
      </c>
      <c r="I58" s="278">
        <f>FISKEU!X276</f>
        <v>0</v>
      </c>
      <c r="J58" s="280" t="e">
        <f t="shared" si="6"/>
        <v>#DIV/0!</v>
      </c>
      <c r="K58" s="281" t="e">
        <f t="shared" si="12"/>
        <v>#DIV/0!</v>
      </c>
      <c r="L58" s="338">
        <f t="shared" si="14"/>
        <v>100</v>
      </c>
      <c r="M58" s="282">
        <f t="shared" si="1"/>
        <v>0</v>
      </c>
      <c r="N58" s="281" t="e">
        <f>FISKEU!X277*100</f>
        <v>#DIV/0!</v>
      </c>
      <c r="O58" s="281" t="e">
        <f t="shared" si="2"/>
        <v>#DIV/0!</v>
      </c>
      <c r="P58" s="281">
        <f>FISKEU!X278*100</f>
        <v>0</v>
      </c>
      <c r="Q58" s="281" t="e">
        <f t="shared" si="3"/>
        <v>#DIV/0!</v>
      </c>
      <c r="R58" s="341" t="e">
        <f t="shared" si="4"/>
        <v>#DIV/0!</v>
      </c>
      <c r="S58" s="52"/>
    </row>
    <row r="59" spans="1:19" s="53" customFormat="1" ht="13" customHeight="1">
      <c r="A59" s="48">
        <v>46</v>
      </c>
      <c r="B59" s="354">
        <f>INPUT!C48</f>
        <v>0</v>
      </c>
      <c r="C59" s="355"/>
      <c r="D59" s="278">
        <f>INPUT!D48</f>
        <v>0</v>
      </c>
      <c r="E59" s="279" t="e">
        <f t="shared" si="13"/>
        <v>#DIV/0!</v>
      </c>
      <c r="F59" s="278">
        <f>FISKEU!X281</f>
        <v>0</v>
      </c>
      <c r="G59" s="280" t="e">
        <f t="shared" si="9"/>
        <v>#DIV/0!</v>
      </c>
      <c r="H59" s="281" t="e">
        <f t="shared" si="11"/>
        <v>#DIV/0!</v>
      </c>
      <c r="I59" s="278">
        <f>FISKEU!X282</f>
        <v>0</v>
      </c>
      <c r="J59" s="280" t="e">
        <f t="shared" si="6"/>
        <v>#DIV/0!</v>
      </c>
      <c r="K59" s="281" t="e">
        <f t="shared" si="12"/>
        <v>#DIV/0!</v>
      </c>
      <c r="L59" s="338">
        <f t="shared" si="14"/>
        <v>100</v>
      </c>
      <c r="M59" s="282">
        <f t="shared" si="1"/>
        <v>0</v>
      </c>
      <c r="N59" s="281" t="e">
        <f>FISKEU!X283*100</f>
        <v>#DIV/0!</v>
      </c>
      <c r="O59" s="281" t="e">
        <f t="shared" si="2"/>
        <v>#DIV/0!</v>
      </c>
      <c r="P59" s="281">
        <f>FISKEU!X284*100</f>
        <v>0</v>
      </c>
      <c r="Q59" s="281" t="e">
        <f t="shared" si="3"/>
        <v>#DIV/0!</v>
      </c>
      <c r="R59" s="341" t="e">
        <f t="shared" si="4"/>
        <v>#DIV/0!</v>
      </c>
      <c r="S59" s="52"/>
    </row>
    <row r="60" spans="1:19" s="53" customFormat="1" ht="13" customHeight="1">
      <c r="A60" s="48">
        <v>47</v>
      </c>
      <c r="B60" s="354">
        <f>INPUT!C49</f>
        <v>0</v>
      </c>
      <c r="C60" s="355"/>
      <c r="D60" s="278">
        <f>INPUT!D49</f>
        <v>0</v>
      </c>
      <c r="E60" s="279" t="e">
        <f t="shared" si="13"/>
        <v>#DIV/0!</v>
      </c>
      <c r="F60" s="278">
        <f>FISKEU!X287</f>
        <v>0</v>
      </c>
      <c r="G60" s="280" t="e">
        <f t="shared" si="9"/>
        <v>#DIV/0!</v>
      </c>
      <c r="H60" s="281" t="e">
        <f t="shared" si="11"/>
        <v>#DIV/0!</v>
      </c>
      <c r="I60" s="278">
        <f>FISKEU!X288</f>
        <v>0</v>
      </c>
      <c r="J60" s="280" t="e">
        <f t="shared" si="6"/>
        <v>#DIV/0!</v>
      </c>
      <c r="K60" s="281" t="e">
        <f t="shared" si="12"/>
        <v>#DIV/0!</v>
      </c>
      <c r="L60" s="338">
        <f t="shared" si="14"/>
        <v>100</v>
      </c>
      <c r="M60" s="282">
        <f t="shared" si="1"/>
        <v>0</v>
      </c>
      <c r="N60" s="281" t="e">
        <f>FISKEU!X289*100</f>
        <v>#DIV/0!</v>
      </c>
      <c r="O60" s="281" t="e">
        <f t="shared" si="2"/>
        <v>#DIV/0!</v>
      </c>
      <c r="P60" s="281">
        <f>FISKEU!X290*100</f>
        <v>0</v>
      </c>
      <c r="Q60" s="281" t="e">
        <f t="shared" si="3"/>
        <v>#DIV/0!</v>
      </c>
      <c r="R60" s="341" t="e">
        <f t="shared" si="4"/>
        <v>#DIV/0!</v>
      </c>
      <c r="S60" s="52"/>
    </row>
    <row r="61" spans="1:19" s="53" customFormat="1" ht="13" customHeight="1">
      <c r="A61" s="48">
        <v>48</v>
      </c>
      <c r="B61" s="354">
        <f>INPUT!C50</f>
        <v>0</v>
      </c>
      <c r="C61" s="355"/>
      <c r="D61" s="278">
        <f>INPUT!D50</f>
        <v>0</v>
      </c>
      <c r="E61" s="279" t="e">
        <f t="shared" si="13"/>
        <v>#DIV/0!</v>
      </c>
      <c r="F61" s="278">
        <f>FISKEU!X293</f>
        <v>0</v>
      </c>
      <c r="G61" s="280" t="e">
        <f t="shared" si="9"/>
        <v>#DIV/0!</v>
      </c>
      <c r="H61" s="281" t="e">
        <f t="shared" si="11"/>
        <v>#DIV/0!</v>
      </c>
      <c r="I61" s="278">
        <f>FISKEU!X294</f>
        <v>0</v>
      </c>
      <c r="J61" s="280" t="e">
        <f t="shared" si="6"/>
        <v>#DIV/0!</v>
      </c>
      <c r="K61" s="281" t="e">
        <f t="shared" si="12"/>
        <v>#DIV/0!</v>
      </c>
      <c r="L61" s="338">
        <f t="shared" si="14"/>
        <v>100</v>
      </c>
      <c r="M61" s="282">
        <f t="shared" si="1"/>
        <v>0</v>
      </c>
      <c r="N61" s="281" t="e">
        <f>FISKEU!X295*100</f>
        <v>#DIV/0!</v>
      </c>
      <c r="O61" s="281" t="e">
        <f t="shared" si="2"/>
        <v>#DIV/0!</v>
      </c>
      <c r="P61" s="281">
        <f>FISKEU!X296*100</f>
        <v>0</v>
      </c>
      <c r="Q61" s="281" t="e">
        <f t="shared" si="3"/>
        <v>#DIV/0!</v>
      </c>
      <c r="R61" s="341" t="e">
        <f t="shared" si="4"/>
        <v>#DIV/0!</v>
      </c>
      <c r="S61" s="52"/>
    </row>
    <row r="62" spans="1:19" s="53" customFormat="1" ht="13" customHeight="1">
      <c r="A62" s="48">
        <v>49</v>
      </c>
      <c r="B62" s="354">
        <f>INPUT!C51</f>
        <v>0</v>
      </c>
      <c r="C62" s="355"/>
      <c r="D62" s="278">
        <f>INPUT!D51</f>
        <v>0</v>
      </c>
      <c r="E62" s="279" t="e">
        <f t="shared" si="13"/>
        <v>#DIV/0!</v>
      </c>
      <c r="F62" s="278">
        <f>FISKEU!X299</f>
        <v>0</v>
      </c>
      <c r="G62" s="280" t="e">
        <f t="shared" si="9"/>
        <v>#DIV/0!</v>
      </c>
      <c r="H62" s="281" t="e">
        <f t="shared" si="11"/>
        <v>#DIV/0!</v>
      </c>
      <c r="I62" s="278">
        <f>FISKEU!X300</f>
        <v>0</v>
      </c>
      <c r="J62" s="280" t="e">
        <f t="shared" si="6"/>
        <v>#DIV/0!</v>
      </c>
      <c r="K62" s="281" t="e">
        <f t="shared" si="12"/>
        <v>#DIV/0!</v>
      </c>
      <c r="L62" s="338">
        <f t="shared" si="14"/>
        <v>100</v>
      </c>
      <c r="M62" s="282">
        <f t="shared" si="1"/>
        <v>0</v>
      </c>
      <c r="N62" s="281" t="e">
        <f>FISKEU!X301*100</f>
        <v>#DIV/0!</v>
      </c>
      <c r="O62" s="281" t="e">
        <f t="shared" si="2"/>
        <v>#DIV/0!</v>
      </c>
      <c r="P62" s="281">
        <f>FISKEU!X302*100</f>
        <v>0</v>
      </c>
      <c r="Q62" s="281" t="e">
        <f t="shared" si="3"/>
        <v>#DIV/0!</v>
      </c>
      <c r="R62" s="341" t="e">
        <f t="shared" si="4"/>
        <v>#DIV/0!</v>
      </c>
      <c r="S62" s="52"/>
    </row>
    <row r="63" spans="1:19" s="53" customFormat="1" ht="13" customHeight="1">
      <c r="A63" s="48">
        <v>50</v>
      </c>
      <c r="B63" s="354">
        <f>INPUT!C52</f>
        <v>0</v>
      </c>
      <c r="C63" s="355"/>
      <c r="D63" s="278">
        <f>INPUT!D52</f>
        <v>0</v>
      </c>
      <c r="E63" s="279" t="e">
        <f t="shared" si="13"/>
        <v>#DIV/0!</v>
      </c>
      <c r="F63" s="278">
        <f>FISKEU!X305</f>
        <v>0</v>
      </c>
      <c r="G63" s="280" t="e">
        <f t="shared" si="9"/>
        <v>#DIV/0!</v>
      </c>
      <c r="H63" s="281" t="e">
        <f t="shared" si="11"/>
        <v>#DIV/0!</v>
      </c>
      <c r="I63" s="278">
        <f>FISKEU!X306</f>
        <v>0</v>
      </c>
      <c r="J63" s="280" t="e">
        <f t="shared" si="6"/>
        <v>#DIV/0!</v>
      </c>
      <c r="K63" s="281" t="e">
        <f t="shared" si="12"/>
        <v>#DIV/0!</v>
      </c>
      <c r="L63" s="338">
        <f t="shared" si="14"/>
        <v>100</v>
      </c>
      <c r="M63" s="282">
        <f t="shared" si="1"/>
        <v>0</v>
      </c>
      <c r="N63" s="281" t="e">
        <f>FISKEU!X307*100</f>
        <v>#DIV/0!</v>
      </c>
      <c r="O63" s="281" t="e">
        <f t="shared" si="2"/>
        <v>#DIV/0!</v>
      </c>
      <c r="P63" s="281">
        <f>FISKEU!X308*100</f>
        <v>0</v>
      </c>
      <c r="Q63" s="281" t="e">
        <f t="shared" si="3"/>
        <v>#DIV/0!</v>
      </c>
      <c r="R63" s="341" t="e">
        <f t="shared" si="4"/>
        <v>#DIV/0!</v>
      </c>
      <c r="S63" s="52"/>
    </row>
    <row r="64" spans="1:19" s="53" customFormat="1" ht="13" customHeight="1">
      <c r="A64" s="48">
        <v>51</v>
      </c>
      <c r="B64" s="354">
        <f>INPUT!C53</f>
        <v>0</v>
      </c>
      <c r="C64" s="355"/>
      <c r="D64" s="278">
        <f>INPUT!D53</f>
        <v>0</v>
      </c>
      <c r="E64" s="279" t="e">
        <f t="shared" si="13"/>
        <v>#DIV/0!</v>
      </c>
      <c r="F64" s="278">
        <f>FISKEU!X3051</f>
        <v>0</v>
      </c>
      <c r="G64" s="280" t="e">
        <f t="shared" si="9"/>
        <v>#DIV/0!</v>
      </c>
      <c r="H64" s="281" t="e">
        <f t="shared" si="11"/>
        <v>#DIV/0!</v>
      </c>
      <c r="I64" s="278">
        <f>FISKEU!X312</f>
        <v>0</v>
      </c>
      <c r="J64" s="280" t="e">
        <f t="shared" si="6"/>
        <v>#DIV/0!</v>
      </c>
      <c r="K64" s="281" t="e">
        <f t="shared" si="12"/>
        <v>#DIV/0!</v>
      </c>
      <c r="L64" s="338">
        <f t="shared" si="14"/>
        <v>100</v>
      </c>
      <c r="M64" s="282">
        <f t="shared" si="1"/>
        <v>0</v>
      </c>
      <c r="N64" s="281" t="e">
        <f>FISKEU!X313*100</f>
        <v>#DIV/0!</v>
      </c>
      <c r="O64" s="281" t="e">
        <f t="shared" si="2"/>
        <v>#DIV/0!</v>
      </c>
      <c r="P64" s="281">
        <f>FISKEU!X314*100</f>
        <v>0</v>
      </c>
      <c r="Q64" s="281" t="e">
        <f t="shared" si="3"/>
        <v>#DIV/0!</v>
      </c>
      <c r="R64" s="341" t="e">
        <f t="shared" si="4"/>
        <v>#DIV/0!</v>
      </c>
      <c r="S64" s="52"/>
    </row>
    <row r="65" spans="1:19" s="53" customFormat="1" ht="13" customHeight="1">
      <c r="A65" s="48">
        <v>52</v>
      </c>
      <c r="B65" s="354">
        <f>INPUT!C54</f>
        <v>0</v>
      </c>
      <c r="C65" s="355"/>
      <c r="D65" s="278">
        <f>INPUT!D54</f>
        <v>0</v>
      </c>
      <c r="E65" s="279" t="e">
        <f t="shared" si="13"/>
        <v>#DIV/0!</v>
      </c>
      <c r="F65" s="278">
        <f>FISKEU!X317</f>
        <v>0</v>
      </c>
      <c r="G65" s="280" t="e">
        <f t="shared" si="9"/>
        <v>#DIV/0!</v>
      </c>
      <c r="H65" s="281" t="e">
        <f t="shared" si="11"/>
        <v>#DIV/0!</v>
      </c>
      <c r="I65" s="278">
        <f>FISKEU!X318</f>
        <v>0</v>
      </c>
      <c r="J65" s="280" t="e">
        <f t="shared" si="6"/>
        <v>#DIV/0!</v>
      </c>
      <c r="K65" s="281" t="e">
        <f t="shared" si="12"/>
        <v>#DIV/0!</v>
      </c>
      <c r="L65" s="338">
        <f t="shared" si="14"/>
        <v>100</v>
      </c>
      <c r="M65" s="282">
        <f t="shared" si="1"/>
        <v>0</v>
      </c>
      <c r="N65" s="281" t="e">
        <f>FISKEU!X319*100</f>
        <v>#DIV/0!</v>
      </c>
      <c r="O65" s="281" t="e">
        <f t="shared" si="2"/>
        <v>#DIV/0!</v>
      </c>
      <c r="P65" s="281">
        <f>FISKEU!X320*100</f>
        <v>0</v>
      </c>
      <c r="Q65" s="281" t="e">
        <f t="shared" si="3"/>
        <v>#DIV/0!</v>
      </c>
      <c r="R65" s="341" t="e">
        <f t="shared" si="4"/>
        <v>#DIV/0!</v>
      </c>
      <c r="S65" s="52"/>
    </row>
    <row r="66" spans="1:19" s="53" customFormat="1" ht="13" customHeight="1">
      <c r="A66" s="48">
        <v>53</v>
      </c>
      <c r="B66" s="354">
        <f>INPUT!C55</f>
        <v>0</v>
      </c>
      <c r="C66" s="355"/>
      <c r="D66" s="278">
        <f>INPUT!D55</f>
        <v>0</v>
      </c>
      <c r="E66" s="279" t="e">
        <f t="shared" si="13"/>
        <v>#DIV/0!</v>
      </c>
      <c r="F66" s="278">
        <f>FISKEU!X323</f>
        <v>0</v>
      </c>
      <c r="G66" s="280" t="e">
        <f t="shared" si="9"/>
        <v>#DIV/0!</v>
      </c>
      <c r="H66" s="281" t="e">
        <f t="shared" si="11"/>
        <v>#DIV/0!</v>
      </c>
      <c r="I66" s="278">
        <f>FISKEU!X324</f>
        <v>0</v>
      </c>
      <c r="J66" s="280" t="e">
        <f t="shared" si="6"/>
        <v>#DIV/0!</v>
      </c>
      <c r="K66" s="281" t="e">
        <f t="shared" si="12"/>
        <v>#DIV/0!</v>
      </c>
      <c r="L66" s="338">
        <f t="shared" si="14"/>
        <v>100</v>
      </c>
      <c r="M66" s="282">
        <f t="shared" si="1"/>
        <v>0</v>
      </c>
      <c r="N66" s="281" t="e">
        <f>FISKEU!X325*100</f>
        <v>#DIV/0!</v>
      </c>
      <c r="O66" s="281" t="e">
        <f t="shared" si="2"/>
        <v>#DIV/0!</v>
      </c>
      <c r="P66" s="281">
        <f>FISKEU!X326*100</f>
        <v>0</v>
      </c>
      <c r="Q66" s="281" t="e">
        <f t="shared" si="3"/>
        <v>#DIV/0!</v>
      </c>
      <c r="R66" s="341" t="e">
        <f t="shared" si="4"/>
        <v>#DIV/0!</v>
      </c>
      <c r="S66" s="52"/>
    </row>
    <row r="67" spans="1:19" s="53" customFormat="1" ht="13" customHeight="1">
      <c r="A67" s="48">
        <v>54</v>
      </c>
      <c r="B67" s="354">
        <f>INPUT!C56</f>
        <v>0</v>
      </c>
      <c r="C67" s="355"/>
      <c r="D67" s="278">
        <f>INPUT!D56</f>
        <v>0</v>
      </c>
      <c r="E67" s="279" t="e">
        <f t="shared" si="13"/>
        <v>#DIV/0!</v>
      </c>
      <c r="F67" s="278">
        <f>FISKEU!X329</f>
        <v>0</v>
      </c>
      <c r="G67" s="280" t="e">
        <f t="shared" si="9"/>
        <v>#DIV/0!</v>
      </c>
      <c r="H67" s="281" t="e">
        <f t="shared" si="11"/>
        <v>#DIV/0!</v>
      </c>
      <c r="I67" s="278">
        <f>FISKEU!X330</f>
        <v>0</v>
      </c>
      <c r="J67" s="280" t="e">
        <f t="shared" si="6"/>
        <v>#DIV/0!</v>
      </c>
      <c r="K67" s="281" t="e">
        <f t="shared" si="12"/>
        <v>#DIV/0!</v>
      </c>
      <c r="L67" s="338">
        <f t="shared" si="14"/>
        <v>100</v>
      </c>
      <c r="M67" s="282">
        <f t="shared" si="1"/>
        <v>0</v>
      </c>
      <c r="N67" s="281" t="e">
        <f>FISKEU!X331*100</f>
        <v>#DIV/0!</v>
      </c>
      <c r="O67" s="281" t="e">
        <f t="shared" si="2"/>
        <v>#DIV/0!</v>
      </c>
      <c r="P67" s="281">
        <f>FISKEU!X332*100</f>
        <v>0</v>
      </c>
      <c r="Q67" s="281" t="e">
        <f t="shared" si="3"/>
        <v>#DIV/0!</v>
      </c>
      <c r="R67" s="341" t="e">
        <f t="shared" si="4"/>
        <v>#DIV/0!</v>
      </c>
      <c r="S67" s="52"/>
    </row>
    <row r="68" spans="1:19" s="53" customFormat="1" ht="13" customHeight="1">
      <c r="A68" s="48">
        <v>55</v>
      </c>
      <c r="B68" s="354">
        <f>INPUT!C57</f>
        <v>0</v>
      </c>
      <c r="C68" s="355"/>
      <c r="D68" s="278">
        <f>INPUT!D57</f>
        <v>0</v>
      </c>
      <c r="E68" s="279" t="e">
        <f t="shared" si="13"/>
        <v>#DIV/0!</v>
      </c>
      <c r="F68" s="278">
        <f>FISKEU!X335</f>
        <v>0</v>
      </c>
      <c r="G68" s="280" t="e">
        <f t="shared" si="9"/>
        <v>#DIV/0!</v>
      </c>
      <c r="H68" s="281" t="e">
        <f t="shared" si="11"/>
        <v>#DIV/0!</v>
      </c>
      <c r="I68" s="278">
        <f>FISKEU!X336</f>
        <v>0</v>
      </c>
      <c r="J68" s="280" t="e">
        <f t="shared" si="6"/>
        <v>#DIV/0!</v>
      </c>
      <c r="K68" s="281" t="e">
        <f t="shared" si="12"/>
        <v>#DIV/0!</v>
      </c>
      <c r="L68" s="338">
        <f t="shared" si="14"/>
        <v>100</v>
      </c>
      <c r="M68" s="282">
        <f t="shared" si="1"/>
        <v>0</v>
      </c>
      <c r="N68" s="281" t="e">
        <f>FISKEU!X337*100</f>
        <v>#DIV/0!</v>
      </c>
      <c r="O68" s="281" t="e">
        <f t="shared" si="2"/>
        <v>#DIV/0!</v>
      </c>
      <c r="P68" s="281">
        <f>FISKEU!X338*100</f>
        <v>0</v>
      </c>
      <c r="Q68" s="281" t="e">
        <f t="shared" si="3"/>
        <v>#DIV/0!</v>
      </c>
      <c r="R68" s="341" t="e">
        <f t="shared" si="4"/>
        <v>#DIV/0!</v>
      </c>
      <c r="S68" s="52"/>
    </row>
    <row r="69" spans="1:19" s="53" customFormat="1" ht="13" customHeight="1">
      <c r="A69" s="48">
        <v>56</v>
      </c>
      <c r="B69" s="354">
        <f>INPUT!C58</f>
        <v>0</v>
      </c>
      <c r="C69" s="355"/>
      <c r="D69" s="278">
        <f>INPUT!D58</f>
        <v>0</v>
      </c>
      <c r="E69" s="279" t="e">
        <f t="shared" si="13"/>
        <v>#DIV/0!</v>
      </c>
      <c r="F69" s="278">
        <f>FISKEU!X341</f>
        <v>0</v>
      </c>
      <c r="G69" s="280" t="e">
        <f t="shared" si="9"/>
        <v>#DIV/0!</v>
      </c>
      <c r="H69" s="281" t="e">
        <f t="shared" si="11"/>
        <v>#DIV/0!</v>
      </c>
      <c r="I69" s="278">
        <f>FISKEU!X342</f>
        <v>0</v>
      </c>
      <c r="J69" s="280" t="e">
        <f t="shared" si="6"/>
        <v>#DIV/0!</v>
      </c>
      <c r="K69" s="281" t="e">
        <f t="shared" si="12"/>
        <v>#DIV/0!</v>
      </c>
      <c r="L69" s="338">
        <f t="shared" si="14"/>
        <v>100</v>
      </c>
      <c r="M69" s="282">
        <f t="shared" si="1"/>
        <v>0</v>
      </c>
      <c r="N69" s="281" t="e">
        <f>FISKEU!X343*100</f>
        <v>#DIV/0!</v>
      </c>
      <c r="O69" s="281" t="e">
        <f t="shared" si="2"/>
        <v>#DIV/0!</v>
      </c>
      <c r="P69" s="281">
        <f>FISKEU!X344*100</f>
        <v>0</v>
      </c>
      <c r="Q69" s="281" t="e">
        <f t="shared" si="3"/>
        <v>#DIV/0!</v>
      </c>
      <c r="R69" s="341" t="e">
        <f t="shared" si="4"/>
        <v>#DIV/0!</v>
      </c>
      <c r="S69" s="52"/>
    </row>
    <row r="70" spans="1:19" s="53" customFormat="1" ht="13" customHeight="1">
      <c r="A70" s="48">
        <v>57</v>
      </c>
      <c r="B70" s="354">
        <f>INPUT!C59</f>
        <v>0</v>
      </c>
      <c r="C70" s="355"/>
      <c r="D70" s="278">
        <f>INPUT!D59</f>
        <v>0</v>
      </c>
      <c r="E70" s="279" t="e">
        <f t="shared" si="13"/>
        <v>#DIV/0!</v>
      </c>
      <c r="F70" s="278">
        <f>FISKEU!X347</f>
        <v>0</v>
      </c>
      <c r="G70" s="280" t="e">
        <f t="shared" si="9"/>
        <v>#DIV/0!</v>
      </c>
      <c r="H70" s="281" t="e">
        <f t="shared" si="11"/>
        <v>#DIV/0!</v>
      </c>
      <c r="I70" s="278">
        <f>FISKEU!X348</f>
        <v>0</v>
      </c>
      <c r="J70" s="280" t="e">
        <f t="shared" si="6"/>
        <v>#DIV/0!</v>
      </c>
      <c r="K70" s="281" t="e">
        <f t="shared" si="12"/>
        <v>#DIV/0!</v>
      </c>
      <c r="L70" s="338">
        <f t="shared" si="14"/>
        <v>100</v>
      </c>
      <c r="M70" s="282">
        <f t="shared" si="1"/>
        <v>0</v>
      </c>
      <c r="N70" s="281" t="e">
        <f>FISKEU!X349*100</f>
        <v>#DIV/0!</v>
      </c>
      <c r="O70" s="281" t="e">
        <f t="shared" si="2"/>
        <v>#DIV/0!</v>
      </c>
      <c r="P70" s="281">
        <f>FISKEU!X350*100</f>
        <v>0</v>
      </c>
      <c r="Q70" s="281" t="e">
        <f t="shared" si="3"/>
        <v>#DIV/0!</v>
      </c>
      <c r="R70" s="341" t="e">
        <f t="shared" si="4"/>
        <v>#DIV/0!</v>
      </c>
      <c r="S70" s="52"/>
    </row>
    <row r="71" spans="1:19" s="53" customFormat="1" ht="13" customHeight="1">
      <c r="A71" s="48">
        <v>58</v>
      </c>
      <c r="B71" s="354">
        <f>INPUT!C60</f>
        <v>0</v>
      </c>
      <c r="C71" s="355"/>
      <c r="D71" s="278">
        <f>INPUT!D60</f>
        <v>0</v>
      </c>
      <c r="E71" s="279" t="e">
        <f t="shared" si="13"/>
        <v>#DIV/0!</v>
      </c>
      <c r="F71" s="278">
        <f>FISKEU!X353</f>
        <v>0</v>
      </c>
      <c r="G71" s="280" t="e">
        <f t="shared" si="9"/>
        <v>#DIV/0!</v>
      </c>
      <c r="H71" s="281" t="e">
        <f t="shared" si="11"/>
        <v>#DIV/0!</v>
      </c>
      <c r="I71" s="278">
        <f>FISKEU!X354</f>
        <v>0</v>
      </c>
      <c r="J71" s="280" t="e">
        <f t="shared" si="6"/>
        <v>#DIV/0!</v>
      </c>
      <c r="K71" s="281" t="e">
        <f t="shared" si="12"/>
        <v>#DIV/0!</v>
      </c>
      <c r="L71" s="338">
        <f t="shared" si="14"/>
        <v>100</v>
      </c>
      <c r="M71" s="282">
        <f t="shared" si="1"/>
        <v>0</v>
      </c>
      <c r="N71" s="281" t="e">
        <f>FISKEU!X355*100</f>
        <v>#DIV/0!</v>
      </c>
      <c r="O71" s="281" t="e">
        <f t="shared" si="2"/>
        <v>#DIV/0!</v>
      </c>
      <c r="P71" s="281">
        <f>FISKEU!X356*100</f>
        <v>0</v>
      </c>
      <c r="Q71" s="281" t="e">
        <f t="shared" si="3"/>
        <v>#DIV/0!</v>
      </c>
      <c r="R71" s="341" t="e">
        <f t="shared" si="4"/>
        <v>#DIV/0!</v>
      </c>
      <c r="S71" s="52"/>
    </row>
    <row r="72" spans="1:19" s="53" customFormat="1" ht="13" customHeight="1">
      <c r="A72" s="48">
        <v>59</v>
      </c>
      <c r="B72" s="354">
        <f>INPUT!C61</f>
        <v>0</v>
      </c>
      <c r="C72" s="355"/>
      <c r="D72" s="278">
        <f>INPUT!D61</f>
        <v>0</v>
      </c>
      <c r="E72" s="279" t="e">
        <f t="shared" si="13"/>
        <v>#DIV/0!</v>
      </c>
      <c r="F72" s="278">
        <f>FISKEU!X359</f>
        <v>0</v>
      </c>
      <c r="G72" s="280" t="e">
        <f t="shared" si="9"/>
        <v>#DIV/0!</v>
      </c>
      <c r="H72" s="281" t="e">
        <f t="shared" si="11"/>
        <v>#DIV/0!</v>
      </c>
      <c r="I72" s="278">
        <f>FISKEU!X360</f>
        <v>0</v>
      </c>
      <c r="J72" s="280" t="e">
        <f t="shared" si="6"/>
        <v>#DIV/0!</v>
      </c>
      <c r="K72" s="281" t="e">
        <f t="shared" si="12"/>
        <v>#DIV/0!</v>
      </c>
      <c r="L72" s="338">
        <f t="shared" si="14"/>
        <v>100</v>
      </c>
      <c r="M72" s="282">
        <f t="shared" si="1"/>
        <v>0</v>
      </c>
      <c r="N72" s="281" t="e">
        <f>FISKEU!X361*100</f>
        <v>#DIV/0!</v>
      </c>
      <c r="O72" s="281" t="e">
        <f t="shared" si="2"/>
        <v>#DIV/0!</v>
      </c>
      <c r="P72" s="281">
        <f>FISKEU!X362*100</f>
        <v>0</v>
      </c>
      <c r="Q72" s="281" t="e">
        <f t="shared" si="3"/>
        <v>#DIV/0!</v>
      </c>
      <c r="R72" s="341" t="e">
        <f t="shared" si="4"/>
        <v>#DIV/0!</v>
      </c>
      <c r="S72" s="52"/>
    </row>
    <row r="73" spans="1:19" s="53" customFormat="1" ht="13" customHeight="1">
      <c r="A73" s="48">
        <v>60</v>
      </c>
      <c r="B73" s="354">
        <f>INPUT!C62</f>
        <v>0</v>
      </c>
      <c r="C73" s="355"/>
      <c r="D73" s="278">
        <f>INPUT!D62</f>
        <v>0</v>
      </c>
      <c r="E73" s="279" t="e">
        <f t="shared" si="13"/>
        <v>#DIV/0!</v>
      </c>
      <c r="F73" s="278">
        <f>FISKEU!X365</f>
        <v>0</v>
      </c>
      <c r="G73" s="280" t="e">
        <f t="shared" si="9"/>
        <v>#DIV/0!</v>
      </c>
      <c r="H73" s="281" t="e">
        <f t="shared" si="11"/>
        <v>#DIV/0!</v>
      </c>
      <c r="I73" s="278">
        <f>FISKEU!X366</f>
        <v>0</v>
      </c>
      <c r="J73" s="280" t="e">
        <f t="shared" si="6"/>
        <v>#DIV/0!</v>
      </c>
      <c r="K73" s="281" t="e">
        <f t="shared" si="12"/>
        <v>#DIV/0!</v>
      </c>
      <c r="L73" s="338">
        <f t="shared" si="14"/>
        <v>100</v>
      </c>
      <c r="M73" s="282">
        <f t="shared" si="1"/>
        <v>0</v>
      </c>
      <c r="N73" s="281" t="e">
        <f>FISKEU!X367*100</f>
        <v>#DIV/0!</v>
      </c>
      <c r="O73" s="281" t="e">
        <f t="shared" si="2"/>
        <v>#DIV/0!</v>
      </c>
      <c r="P73" s="281">
        <f>FISKEU!X368*100</f>
        <v>0</v>
      </c>
      <c r="Q73" s="281" t="e">
        <f t="shared" si="3"/>
        <v>#DIV/0!</v>
      </c>
      <c r="R73" s="341" t="e">
        <f t="shared" si="4"/>
        <v>#DIV/0!</v>
      </c>
      <c r="S73" s="52"/>
    </row>
    <row r="74" spans="1:19" s="53" customFormat="1" ht="13" customHeight="1">
      <c r="A74" s="48">
        <v>61</v>
      </c>
      <c r="B74" s="354">
        <f>INPUT!C63</f>
        <v>0</v>
      </c>
      <c r="C74" s="355"/>
      <c r="D74" s="278">
        <f>INPUT!D63</f>
        <v>0</v>
      </c>
      <c r="E74" s="279" t="e">
        <f t="shared" si="13"/>
        <v>#DIV/0!</v>
      </c>
      <c r="F74" s="278">
        <f>FISKEU!X371</f>
        <v>0</v>
      </c>
      <c r="G74" s="280" t="e">
        <f t="shared" si="9"/>
        <v>#DIV/0!</v>
      </c>
      <c r="H74" s="281" t="e">
        <f t="shared" si="11"/>
        <v>#DIV/0!</v>
      </c>
      <c r="I74" s="278">
        <f>FISKEU!X372</f>
        <v>0</v>
      </c>
      <c r="J74" s="280" t="e">
        <f t="shared" si="6"/>
        <v>#DIV/0!</v>
      </c>
      <c r="K74" s="281" t="e">
        <f t="shared" si="12"/>
        <v>#DIV/0!</v>
      </c>
      <c r="L74" s="338">
        <f t="shared" si="14"/>
        <v>100</v>
      </c>
      <c r="M74" s="282">
        <f t="shared" si="1"/>
        <v>0</v>
      </c>
      <c r="N74" s="281" t="e">
        <f>FISKEU!X373*100</f>
        <v>#DIV/0!</v>
      </c>
      <c r="O74" s="281" t="e">
        <f t="shared" si="2"/>
        <v>#DIV/0!</v>
      </c>
      <c r="P74" s="281">
        <f>FISKEU!X374*100</f>
        <v>0</v>
      </c>
      <c r="Q74" s="281" t="e">
        <f t="shared" si="3"/>
        <v>#DIV/0!</v>
      </c>
      <c r="R74" s="341" t="e">
        <f t="shared" si="4"/>
        <v>#DIV/0!</v>
      </c>
      <c r="S74" s="52"/>
    </row>
    <row r="75" spans="1:19" s="53" customFormat="1" ht="13" customHeight="1">
      <c r="A75" s="48">
        <v>62</v>
      </c>
      <c r="B75" s="354">
        <f>INPUT!C64</f>
        <v>0</v>
      </c>
      <c r="C75" s="355"/>
      <c r="D75" s="278">
        <f>INPUT!D64</f>
        <v>0</v>
      </c>
      <c r="E75" s="279" t="e">
        <f t="shared" si="13"/>
        <v>#DIV/0!</v>
      </c>
      <c r="F75" s="278">
        <f>FISKEU!X377</f>
        <v>0</v>
      </c>
      <c r="G75" s="280" t="e">
        <f t="shared" si="9"/>
        <v>#DIV/0!</v>
      </c>
      <c r="H75" s="281" t="e">
        <f t="shared" si="11"/>
        <v>#DIV/0!</v>
      </c>
      <c r="I75" s="278">
        <f>FISKEU!X378</f>
        <v>0</v>
      </c>
      <c r="J75" s="280" t="e">
        <f t="shared" si="6"/>
        <v>#DIV/0!</v>
      </c>
      <c r="K75" s="281" t="e">
        <f t="shared" si="12"/>
        <v>#DIV/0!</v>
      </c>
      <c r="L75" s="338">
        <f t="shared" si="14"/>
        <v>100</v>
      </c>
      <c r="M75" s="282">
        <f t="shared" si="1"/>
        <v>0</v>
      </c>
      <c r="N75" s="281" t="e">
        <f>FISKEU!X379*100</f>
        <v>#DIV/0!</v>
      </c>
      <c r="O75" s="281" t="e">
        <f t="shared" si="2"/>
        <v>#DIV/0!</v>
      </c>
      <c r="P75" s="281">
        <f>FISKEU!X380*100</f>
        <v>0</v>
      </c>
      <c r="Q75" s="281" t="e">
        <f t="shared" si="3"/>
        <v>#DIV/0!</v>
      </c>
      <c r="R75" s="341" t="e">
        <f t="shared" si="4"/>
        <v>#DIV/0!</v>
      </c>
      <c r="S75" s="52"/>
    </row>
    <row r="76" spans="1:19" s="53" customFormat="1" ht="13" customHeight="1">
      <c r="A76" s="48">
        <v>63</v>
      </c>
      <c r="B76" s="354">
        <f>INPUT!C65</f>
        <v>0</v>
      </c>
      <c r="C76" s="355"/>
      <c r="D76" s="278">
        <f>INPUT!D65</f>
        <v>0</v>
      </c>
      <c r="E76" s="279" t="e">
        <f t="shared" si="13"/>
        <v>#DIV/0!</v>
      </c>
      <c r="F76" s="278">
        <f>FISKEU!X383</f>
        <v>0</v>
      </c>
      <c r="G76" s="280" t="e">
        <f t="shared" si="9"/>
        <v>#DIV/0!</v>
      </c>
      <c r="H76" s="281" t="e">
        <f t="shared" si="11"/>
        <v>#DIV/0!</v>
      </c>
      <c r="I76" s="278">
        <f>FISKEU!X384</f>
        <v>0</v>
      </c>
      <c r="J76" s="280" t="e">
        <f t="shared" si="6"/>
        <v>#DIV/0!</v>
      </c>
      <c r="K76" s="281" t="e">
        <f t="shared" si="12"/>
        <v>#DIV/0!</v>
      </c>
      <c r="L76" s="338">
        <f t="shared" si="14"/>
        <v>100</v>
      </c>
      <c r="M76" s="282">
        <f t="shared" si="1"/>
        <v>0</v>
      </c>
      <c r="N76" s="281" t="e">
        <f>FISKEU!X385*100</f>
        <v>#DIV/0!</v>
      </c>
      <c r="O76" s="281" t="e">
        <f t="shared" si="2"/>
        <v>#DIV/0!</v>
      </c>
      <c r="P76" s="281">
        <f>FISKEU!X386*100</f>
        <v>0</v>
      </c>
      <c r="Q76" s="281" t="e">
        <f t="shared" si="3"/>
        <v>#DIV/0!</v>
      </c>
      <c r="R76" s="341" t="e">
        <f t="shared" si="4"/>
        <v>#DIV/0!</v>
      </c>
      <c r="S76" s="52"/>
    </row>
    <row r="77" spans="1:19" s="53" customFormat="1" ht="13" customHeight="1">
      <c r="A77" s="48">
        <v>64</v>
      </c>
      <c r="B77" s="354">
        <f>INPUT!C66</f>
        <v>0</v>
      </c>
      <c r="C77" s="355"/>
      <c r="D77" s="278">
        <f>INPUT!D66</f>
        <v>0</v>
      </c>
      <c r="E77" s="279" t="e">
        <f t="shared" si="13"/>
        <v>#DIV/0!</v>
      </c>
      <c r="F77" s="278">
        <f>FISKEU!X389</f>
        <v>0</v>
      </c>
      <c r="G77" s="280" t="e">
        <f t="shared" si="9"/>
        <v>#DIV/0!</v>
      </c>
      <c r="H77" s="281" t="e">
        <f t="shared" si="11"/>
        <v>#DIV/0!</v>
      </c>
      <c r="I77" s="278">
        <f>FISKEU!X390</f>
        <v>0</v>
      </c>
      <c r="J77" s="280" t="e">
        <f t="shared" si="6"/>
        <v>#DIV/0!</v>
      </c>
      <c r="K77" s="281" t="e">
        <f t="shared" si="12"/>
        <v>#DIV/0!</v>
      </c>
      <c r="L77" s="338">
        <f t="shared" si="14"/>
        <v>100</v>
      </c>
      <c r="M77" s="282">
        <f t="shared" si="1"/>
        <v>0</v>
      </c>
      <c r="N77" s="281" t="e">
        <f>FISKEU!X391*100</f>
        <v>#DIV/0!</v>
      </c>
      <c r="O77" s="281" t="e">
        <f t="shared" si="2"/>
        <v>#DIV/0!</v>
      </c>
      <c r="P77" s="281">
        <f>FISKEU!X392*100</f>
        <v>0</v>
      </c>
      <c r="Q77" s="281" t="e">
        <f t="shared" si="3"/>
        <v>#DIV/0!</v>
      </c>
      <c r="R77" s="341" t="e">
        <f t="shared" si="4"/>
        <v>#DIV/0!</v>
      </c>
      <c r="S77" s="52"/>
    </row>
    <row r="78" spans="1:19" s="53" customFormat="1" ht="13" customHeight="1">
      <c r="A78" s="48">
        <v>65</v>
      </c>
      <c r="B78" s="354">
        <f>INPUT!C67</f>
        <v>0</v>
      </c>
      <c r="C78" s="355"/>
      <c r="D78" s="278">
        <f>INPUT!D67</f>
        <v>0</v>
      </c>
      <c r="E78" s="279" t="e">
        <f t="shared" ref="E78:E85" si="15">D78/$D$87*100</f>
        <v>#DIV/0!</v>
      </c>
      <c r="F78" s="278">
        <f>FISKEU!X395</f>
        <v>0</v>
      </c>
      <c r="G78" s="280" t="e">
        <f t="shared" si="9"/>
        <v>#DIV/0!</v>
      </c>
      <c r="H78" s="281" t="e">
        <f t="shared" si="11"/>
        <v>#DIV/0!</v>
      </c>
      <c r="I78" s="278">
        <f>FISKEU!X396</f>
        <v>0</v>
      </c>
      <c r="J78" s="280" t="e">
        <f t="shared" si="6"/>
        <v>#DIV/0!</v>
      </c>
      <c r="K78" s="281" t="e">
        <f t="shared" si="12"/>
        <v>#DIV/0!</v>
      </c>
      <c r="L78" s="338">
        <f t="shared" si="14"/>
        <v>100</v>
      </c>
      <c r="M78" s="282">
        <f t="shared" ref="M78:M85" si="16">+D78-I78</f>
        <v>0</v>
      </c>
      <c r="N78" s="281" t="e">
        <f>FISKEU!X397*100</f>
        <v>#DIV/0!</v>
      </c>
      <c r="O78" s="281" t="e">
        <f t="shared" ref="O78:O85" si="17">+N78*E78/100</f>
        <v>#DIV/0!</v>
      </c>
      <c r="P78" s="281">
        <f>FISKEU!X398*100</f>
        <v>0</v>
      </c>
      <c r="Q78" s="281" t="e">
        <f t="shared" ref="Q78:Q85" si="18">+P78*E78/100</f>
        <v>#DIV/0!</v>
      </c>
      <c r="R78" s="341" t="e">
        <f t="shared" ref="R78:R85" si="19">IF(AND(N78=0,P78=0),100,P78/N78 *100)</f>
        <v>#DIV/0!</v>
      </c>
      <c r="S78" s="52"/>
    </row>
    <row r="79" spans="1:19" s="53" customFormat="1" ht="13" customHeight="1">
      <c r="A79" s="48">
        <v>66</v>
      </c>
      <c r="B79" s="354">
        <f>INPUT!C68</f>
        <v>0</v>
      </c>
      <c r="C79" s="355"/>
      <c r="D79" s="278">
        <f>INPUT!D68</f>
        <v>0</v>
      </c>
      <c r="E79" s="279" t="e">
        <f t="shared" si="15"/>
        <v>#DIV/0!</v>
      </c>
      <c r="F79" s="278">
        <f>FISKEU!X401</f>
        <v>0</v>
      </c>
      <c r="G79" s="280" t="e">
        <f t="shared" si="9"/>
        <v>#DIV/0!</v>
      </c>
      <c r="H79" s="281" t="e">
        <f t="shared" si="11"/>
        <v>#DIV/0!</v>
      </c>
      <c r="I79" s="278">
        <f>FISKEU!X402</f>
        <v>0</v>
      </c>
      <c r="J79" s="280" t="e">
        <f t="shared" ref="J79:J85" si="20">+I79/D79*100</f>
        <v>#DIV/0!</v>
      </c>
      <c r="K79" s="281" t="e">
        <f t="shared" si="12"/>
        <v>#DIV/0!</v>
      </c>
      <c r="L79" s="338">
        <f t="shared" si="14"/>
        <v>100</v>
      </c>
      <c r="M79" s="282">
        <f t="shared" si="16"/>
        <v>0</v>
      </c>
      <c r="N79" s="281" t="e">
        <f>FISKEU!X403*100</f>
        <v>#DIV/0!</v>
      </c>
      <c r="O79" s="281" t="e">
        <f t="shared" si="17"/>
        <v>#DIV/0!</v>
      </c>
      <c r="P79" s="281">
        <f>FISKEU!X404*100</f>
        <v>0</v>
      </c>
      <c r="Q79" s="281" t="e">
        <f t="shared" si="18"/>
        <v>#DIV/0!</v>
      </c>
      <c r="R79" s="341" t="e">
        <f t="shared" si="19"/>
        <v>#DIV/0!</v>
      </c>
      <c r="S79" s="52"/>
    </row>
    <row r="80" spans="1:19" s="53" customFormat="1" ht="13" customHeight="1">
      <c r="A80" s="48">
        <v>67</v>
      </c>
      <c r="B80" s="354">
        <f>INPUT!C69</f>
        <v>0</v>
      </c>
      <c r="C80" s="355"/>
      <c r="D80" s="278">
        <f>INPUT!D69</f>
        <v>0</v>
      </c>
      <c r="E80" s="279" t="e">
        <f t="shared" si="15"/>
        <v>#DIV/0!</v>
      </c>
      <c r="F80" s="278">
        <f>FISKEU!X407</f>
        <v>0</v>
      </c>
      <c r="G80" s="280" t="e">
        <f t="shared" si="9"/>
        <v>#DIV/0!</v>
      </c>
      <c r="H80" s="281" t="e">
        <f t="shared" si="11"/>
        <v>#DIV/0!</v>
      </c>
      <c r="I80" s="278">
        <f>FISKEU!X408</f>
        <v>0</v>
      </c>
      <c r="J80" s="280" t="e">
        <f t="shared" si="20"/>
        <v>#DIV/0!</v>
      </c>
      <c r="K80" s="281" t="e">
        <f t="shared" si="12"/>
        <v>#DIV/0!</v>
      </c>
      <c r="L80" s="338">
        <f t="shared" si="14"/>
        <v>100</v>
      </c>
      <c r="M80" s="282">
        <f t="shared" si="16"/>
        <v>0</v>
      </c>
      <c r="N80" s="281" t="e">
        <f>FISKEU!X409*100</f>
        <v>#DIV/0!</v>
      </c>
      <c r="O80" s="281" t="e">
        <f t="shared" si="17"/>
        <v>#DIV/0!</v>
      </c>
      <c r="P80" s="281">
        <f>FISKEU!X410*100</f>
        <v>0</v>
      </c>
      <c r="Q80" s="281" t="e">
        <f t="shared" si="18"/>
        <v>#DIV/0!</v>
      </c>
      <c r="R80" s="341" t="e">
        <f t="shared" si="19"/>
        <v>#DIV/0!</v>
      </c>
      <c r="S80" s="52"/>
    </row>
    <row r="81" spans="1:19" s="53" customFormat="1" ht="13" customHeight="1">
      <c r="A81" s="48">
        <v>68</v>
      </c>
      <c r="B81" s="354">
        <f>INPUT!C70</f>
        <v>0</v>
      </c>
      <c r="C81" s="355"/>
      <c r="D81" s="278">
        <f>INPUT!D70</f>
        <v>0</v>
      </c>
      <c r="E81" s="279" t="e">
        <f t="shared" si="15"/>
        <v>#DIV/0!</v>
      </c>
      <c r="F81" s="278">
        <f>FISKEU!X413</f>
        <v>0</v>
      </c>
      <c r="G81" s="280" t="e">
        <f t="shared" ref="G81:G85" si="21">+F81/D81*100</f>
        <v>#DIV/0!</v>
      </c>
      <c r="H81" s="281" t="e">
        <f t="shared" si="11"/>
        <v>#DIV/0!</v>
      </c>
      <c r="I81" s="278">
        <f>FISKEU!X414</f>
        <v>0</v>
      </c>
      <c r="J81" s="280" t="e">
        <f t="shared" si="20"/>
        <v>#DIV/0!</v>
      </c>
      <c r="K81" s="281" t="e">
        <f t="shared" si="12"/>
        <v>#DIV/0!</v>
      </c>
      <c r="L81" s="338">
        <f t="shared" si="14"/>
        <v>100</v>
      </c>
      <c r="M81" s="282">
        <f t="shared" si="16"/>
        <v>0</v>
      </c>
      <c r="N81" s="281" t="e">
        <f>FISKEU!X415*100</f>
        <v>#DIV/0!</v>
      </c>
      <c r="O81" s="281" t="e">
        <f t="shared" si="17"/>
        <v>#DIV/0!</v>
      </c>
      <c r="P81" s="281">
        <f>FISKEU!X416*100</f>
        <v>0</v>
      </c>
      <c r="Q81" s="281" t="e">
        <f t="shared" si="18"/>
        <v>#DIV/0!</v>
      </c>
      <c r="R81" s="341" t="e">
        <f t="shared" si="19"/>
        <v>#DIV/0!</v>
      </c>
      <c r="S81" s="52"/>
    </row>
    <row r="82" spans="1:19" s="53" customFormat="1" ht="13" customHeight="1">
      <c r="A82" s="48">
        <v>69</v>
      </c>
      <c r="B82" s="354">
        <f>INPUT!C71</f>
        <v>0</v>
      </c>
      <c r="C82" s="355"/>
      <c r="D82" s="278">
        <f>INPUT!D71</f>
        <v>0</v>
      </c>
      <c r="E82" s="50" t="e">
        <f t="shared" si="15"/>
        <v>#DIV/0!</v>
      </c>
      <c r="F82" s="278">
        <f>FISKEU!X419</f>
        <v>0</v>
      </c>
      <c r="G82" s="280" t="e">
        <f t="shared" si="21"/>
        <v>#DIV/0!</v>
      </c>
      <c r="H82" s="51" t="e">
        <f t="shared" si="11"/>
        <v>#DIV/0!</v>
      </c>
      <c r="I82" s="278">
        <f>FISKEU!X420</f>
        <v>0</v>
      </c>
      <c r="J82" s="280" t="e">
        <f t="shared" si="20"/>
        <v>#DIV/0!</v>
      </c>
      <c r="K82" s="51" t="e">
        <f t="shared" si="12"/>
        <v>#DIV/0!</v>
      </c>
      <c r="L82" s="338">
        <f t="shared" si="14"/>
        <v>100</v>
      </c>
      <c r="M82" s="282">
        <f t="shared" si="16"/>
        <v>0</v>
      </c>
      <c r="N82" s="281" t="e">
        <f>FISKEU!X421*100</f>
        <v>#DIV/0!</v>
      </c>
      <c r="O82" s="281" t="e">
        <f t="shared" si="17"/>
        <v>#DIV/0!</v>
      </c>
      <c r="P82" s="281">
        <f>FISKEU!X422*100</f>
        <v>0</v>
      </c>
      <c r="Q82" s="281" t="e">
        <f t="shared" si="18"/>
        <v>#DIV/0!</v>
      </c>
      <c r="R82" s="341" t="e">
        <f t="shared" si="19"/>
        <v>#DIV/0!</v>
      </c>
      <c r="S82" s="52"/>
    </row>
    <row r="83" spans="1:19" s="53" customFormat="1" ht="13" customHeight="1">
      <c r="A83" s="48">
        <v>70</v>
      </c>
      <c r="B83" s="354">
        <f>INPUT!C72</f>
        <v>0</v>
      </c>
      <c r="C83" s="355"/>
      <c r="D83" s="278">
        <f>INPUT!D72</f>
        <v>0</v>
      </c>
      <c r="E83" s="50" t="e">
        <f t="shared" si="15"/>
        <v>#DIV/0!</v>
      </c>
      <c r="F83" s="49">
        <f>FISKEU!X425</f>
        <v>0</v>
      </c>
      <c r="G83" s="280" t="e">
        <f t="shared" si="21"/>
        <v>#DIV/0!</v>
      </c>
      <c r="H83" s="51" t="e">
        <f t="shared" si="11"/>
        <v>#DIV/0!</v>
      </c>
      <c r="I83" s="49">
        <f>FISKEU!X426</f>
        <v>0</v>
      </c>
      <c r="J83" s="280" t="e">
        <f t="shared" si="20"/>
        <v>#DIV/0!</v>
      </c>
      <c r="K83" s="51" t="e">
        <f t="shared" si="12"/>
        <v>#DIV/0!</v>
      </c>
      <c r="L83" s="338">
        <f t="shared" si="14"/>
        <v>100</v>
      </c>
      <c r="M83" s="282">
        <f t="shared" si="16"/>
        <v>0</v>
      </c>
      <c r="N83" s="51" t="e">
        <f>FISKEU!X427*100</f>
        <v>#DIV/0!</v>
      </c>
      <c r="O83" s="281" t="e">
        <f t="shared" si="17"/>
        <v>#DIV/0!</v>
      </c>
      <c r="P83" s="51">
        <f>FISKEU!X428*100</f>
        <v>0</v>
      </c>
      <c r="Q83" s="281" t="e">
        <f t="shared" si="18"/>
        <v>#DIV/0!</v>
      </c>
      <c r="R83" s="341" t="e">
        <f t="shared" si="19"/>
        <v>#DIV/0!</v>
      </c>
      <c r="S83" s="52"/>
    </row>
    <row r="84" spans="1:19" s="53" customFormat="1" ht="13" customHeight="1">
      <c r="A84" s="48">
        <v>71</v>
      </c>
      <c r="B84" s="354">
        <f>INPUT!C73</f>
        <v>0</v>
      </c>
      <c r="C84" s="355"/>
      <c r="D84" s="278">
        <f>INPUT!D73</f>
        <v>0</v>
      </c>
      <c r="E84" s="50" t="e">
        <f t="shared" si="15"/>
        <v>#DIV/0!</v>
      </c>
      <c r="F84" s="49">
        <f>FISKEU!X431</f>
        <v>0</v>
      </c>
      <c r="G84" s="280" t="e">
        <f t="shared" si="21"/>
        <v>#DIV/0!</v>
      </c>
      <c r="H84" s="51" t="e">
        <f t="shared" si="11"/>
        <v>#DIV/0!</v>
      </c>
      <c r="I84" s="49">
        <f>FISKEU!X432</f>
        <v>0</v>
      </c>
      <c r="J84" s="280" t="e">
        <f t="shared" si="20"/>
        <v>#DIV/0!</v>
      </c>
      <c r="K84" s="51" t="e">
        <f t="shared" si="12"/>
        <v>#DIV/0!</v>
      </c>
      <c r="L84" s="338">
        <f t="shared" si="14"/>
        <v>100</v>
      </c>
      <c r="M84" s="282">
        <f t="shared" si="16"/>
        <v>0</v>
      </c>
      <c r="N84" s="51" t="e">
        <f>FISKEU!X433*100</f>
        <v>#DIV/0!</v>
      </c>
      <c r="O84" s="281" t="e">
        <f t="shared" si="17"/>
        <v>#DIV/0!</v>
      </c>
      <c r="P84" s="51">
        <f>FISKEU!X434*100</f>
        <v>0</v>
      </c>
      <c r="Q84" s="281" t="e">
        <f t="shared" si="18"/>
        <v>#DIV/0!</v>
      </c>
      <c r="R84" s="341" t="e">
        <f t="shared" si="19"/>
        <v>#DIV/0!</v>
      </c>
      <c r="S84" s="52"/>
    </row>
    <row r="85" spans="1:19" s="53" customFormat="1" ht="13" customHeight="1">
      <c r="A85" s="48">
        <v>72</v>
      </c>
      <c r="B85" s="354">
        <f>INPUT!C74</f>
        <v>0</v>
      </c>
      <c r="C85" s="355"/>
      <c r="D85" s="278">
        <f>INPUT!D74</f>
        <v>0</v>
      </c>
      <c r="E85" s="50" t="e">
        <f t="shared" si="15"/>
        <v>#DIV/0!</v>
      </c>
      <c r="F85" s="49">
        <f>FISKEU!X437</f>
        <v>0</v>
      </c>
      <c r="G85" s="280" t="e">
        <f t="shared" si="21"/>
        <v>#DIV/0!</v>
      </c>
      <c r="H85" s="51" t="e">
        <f t="shared" si="11"/>
        <v>#DIV/0!</v>
      </c>
      <c r="I85" s="49">
        <f>FISKEU!X438</f>
        <v>0</v>
      </c>
      <c r="J85" s="280" t="e">
        <f t="shared" si="20"/>
        <v>#DIV/0!</v>
      </c>
      <c r="K85" s="51" t="e">
        <f t="shared" si="12"/>
        <v>#DIV/0!</v>
      </c>
      <c r="L85" s="338" t="e">
        <f>IF(AND(#REF!=0,#REF!= 0),100,#REF!/#REF! * 100)</f>
        <v>#REF!</v>
      </c>
      <c r="M85" s="282">
        <f t="shared" si="16"/>
        <v>0</v>
      </c>
      <c r="N85" s="51" t="e">
        <f>FISKEU!X439*100</f>
        <v>#DIV/0!</v>
      </c>
      <c r="O85" s="281" t="e">
        <f t="shared" si="17"/>
        <v>#DIV/0!</v>
      </c>
      <c r="P85" s="51">
        <f>FISKEU!X440*100</f>
        <v>0</v>
      </c>
      <c r="Q85" s="281" t="e">
        <f t="shared" si="18"/>
        <v>#DIV/0!</v>
      </c>
      <c r="R85" s="341" t="e">
        <f t="shared" si="19"/>
        <v>#DIV/0!</v>
      </c>
      <c r="S85" s="52"/>
    </row>
    <row r="86" spans="1:19" s="33" customFormat="1" ht="13" customHeight="1" thickBot="1">
      <c r="A86" s="196"/>
      <c r="B86" s="373"/>
      <c r="C86" s="374"/>
      <c r="D86" s="54"/>
      <c r="E86" s="55"/>
      <c r="F86" s="56"/>
      <c r="G86" s="56"/>
      <c r="H86" s="57"/>
      <c r="I86" s="56"/>
      <c r="J86" s="56"/>
      <c r="K86" s="57"/>
      <c r="L86" s="339"/>
      <c r="M86" s="57"/>
      <c r="N86" s="58"/>
      <c r="O86" s="59"/>
      <c r="P86" s="60"/>
      <c r="Q86" s="55"/>
      <c r="R86" s="342"/>
      <c r="S86" s="32"/>
    </row>
    <row r="87" spans="1:19" s="33" customFormat="1" ht="20" customHeight="1" thickTop="1" thickBot="1">
      <c r="A87" s="370" t="s">
        <v>1</v>
      </c>
      <c r="B87" s="371"/>
      <c r="C87" s="372"/>
      <c r="D87" s="61">
        <f>SUM(D14:D86)</f>
        <v>0</v>
      </c>
      <c r="E87" s="62" t="e">
        <f>SUM(E14:E86)</f>
        <v>#DIV/0!</v>
      </c>
      <c r="F87" s="63">
        <f>SUM(F15:F86)</f>
        <v>0</v>
      </c>
      <c r="G87" s="64"/>
      <c r="H87" s="62" t="e">
        <f>SUM(H14:H86)</f>
        <v>#DIV/0!</v>
      </c>
      <c r="I87" s="63">
        <f>SUM(I15:I86)</f>
        <v>0</v>
      </c>
      <c r="J87" s="64"/>
      <c r="K87" s="62" t="e">
        <f>SUM(K14:K86)</f>
        <v>#DIV/0!</v>
      </c>
      <c r="L87" s="64" t="e">
        <f>IF(H87=0,100,K87/H87 * 100)</f>
        <v>#DIV/0!</v>
      </c>
      <c r="M87" s="56">
        <f>SUM(M14:M86)</f>
        <v>0</v>
      </c>
      <c r="N87" s="65"/>
      <c r="O87" s="62" t="e">
        <f>SUM(O14:O86)</f>
        <v>#DIV/0!</v>
      </c>
      <c r="P87" s="66"/>
      <c r="Q87" s="62" t="e">
        <f>SUM(Q13:Q86)</f>
        <v>#DIV/0!</v>
      </c>
      <c r="R87" s="67" t="e">
        <f>IF(O87=0,100,Q87/O87 * 100)</f>
        <v>#DIV/0!</v>
      </c>
      <c r="S87" s="32"/>
    </row>
    <row r="88" spans="1:19" s="33" customFormat="1" ht="13" customHeight="1" thickTop="1">
      <c r="A88" s="26"/>
      <c r="B88" s="26"/>
      <c r="C88" s="26"/>
      <c r="D88" s="68"/>
      <c r="E88" s="28"/>
      <c r="F88" s="28"/>
      <c r="G88" s="28"/>
      <c r="H88" s="28"/>
      <c r="I88" s="29"/>
      <c r="J88" s="29"/>
      <c r="K88" s="29"/>
      <c r="L88" s="29"/>
      <c r="M88" s="29"/>
      <c r="N88" s="30"/>
      <c r="O88" s="31"/>
      <c r="P88" s="31"/>
      <c r="Q88" s="28"/>
      <c r="R88" s="28"/>
      <c r="S88" s="32"/>
    </row>
    <row r="89" spans="1:19" s="33" customFormat="1" ht="13" customHeight="1">
      <c r="A89" s="26"/>
      <c r="B89" s="26"/>
      <c r="C89" s="26"/>
      <c r="E89" s="28"/>
      <c r="F89" s="28"/>
      <c r="G89" s="28"/>
      <c r="H89" s="28"/>
      <c r="I89" s="69"/>
      <c r="J89" s="69"/>
      <c r="K89" s="29"/>
      <c r="L89" s="29"/>
      <c r="M89" s="29"/>
      <c r="N89" s="26" t="str">
        <f>SPENGANTAR!F6</f>
        <v>Banjarmasin, 28 Februari</v>
      </c>
      <c r="P89" s="70"/>
      <c r="Q89" s="28"/>
      <c r="R89" s="28"/>
      <c r="S89" s="32"/>
    </row>
    <row r="90" spans="1:19" s="33" customFormat="1" ht="13" customHeight="1">
      <c r="A90" s="26"/>
      <c r="B90" s="26" t="s">
        <v>50</v>
      </c>
      <c r="C90" s="26"/>
      <c r="D90" s="71"/>
      <c r="E90" s="28"/>
      <c r="F90" s="28"/>
      <c r="G90" s="28"/>
      <c r="H90" s="28"/>
      <c r="I90" s="72"/>
      <c r="J90" s="73"/>
      <c r="K90" s="29"/>
      <c r="L90" s="29"/>
      <c r="M90" s="29"/>
      <c r="N90" s="26" t="s">
        <v>48</v>
      </c>
      <c r="P90" s="31"/>
      <c r="Q90" s="28"/>
      <c r="R90" s="28"/>
      <c r="S90" s="32"/>
    </row>
    <row r="91" spans="1:19" s="33" customFormat="1" ht="13" customHeight="1">
      <c r="A91" s="26"/>
      <c r="B91" s="26" t="s">
        <v>133</v>
      </c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 t="s">
        <v>49</v>
      </c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26"/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26"/>
      <c r="P94" s="31"/>
      <c r="Q94" s="28"/>
      <c r="R94" s="28"/>
      <c r="S94" s="32"/>
    </row>
    <row r="95" spans="1:19" s="33" customFormat="1" ht="13" customHeight="1">
      <c r="A95" s="26"/>
      <c r="B95" s="74" t="str">
        <f>INPUT!H5</f>
        <v>Isnooredy, SE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74" t="str">
        <f>INPUT!H7</f>
        <v>Ibnul Qayyim Islamy, ST</v>
      </c>
      <c r="P95" s="31"/>
      <c r="Q95" s="28"/>
      <c r="R95" s="28"/>
      <c r="S95" s="32"/>
    </row>
    <row r="96" spans="1:19" s="33" customFormat="1" ht="13" customHeight="1">
      <c r="A96" s="26"/>
      <c r="B96" s="26" t="str">
        <f>INPUT!H6</f>
        <v>NIP. 19731226 200501 1 004</v>
      </c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26" t="str">
        <f>INPUT!H8</f>
        <v>NIP. 19750809 200604 1 020</v>
      </c>
      <c r="O96" s="26"/>
      <c r="P96" s="31"/>
      <c r="Q96" s="28"/>
      <c r="R96" s="28"/>
      <c r="S96" s="32"/>
    </row>
    <row r="97" spans="1:19">
      <c r="A97" s="26"/>
      <c r="B97" s="26"/>
      <c r="C97" s="26"/>
      <c r="D97" s="26"/>
      <c r="E97" s="28"/>
      <c r="F97" s="28"/>
      <c r="G97" s="28"/>
      <c r="H97" s="28"/>
      <c r="I97" s="29"/>
      <c r="J97" s="29"/>
      <c r="K97" s="29"/>
      <c r="L97" s="29"/>
      <c r="M97" s="29"/>
      <c r="N97" s="30"/>
      <c r="O97" s="31"/>
      <c r="P97" s="31"/>
      <c r="Q97" s="28"/>
      <c r="R97" s="28"/>
    </row>
    <row r="98" spans="1:19" ht="1.5" customHeight="1">
      <c r="E98" s="75"/>
      <c r="F98" s="75"/>
      <c r="G98" s="75"/>
      <c r="H98" s="75"/>
      <c r="I98" s="76"/>
      <c r="J98" s="76"/>
      <c r="K98" s="76"/>
      <c r="L98" s="76"/>
      <c r="M98" s="76"/>
      <c r="Q98" s="75"/>
      <c r="R98" s="75"/>
    </row>
    <row r="99" spans="1:19">
      <c r="E99" s="75"/>
      <c r="F99" s="75"/>
      <c r="G99" s="75"/>
      <c r="H99" s="75"/>
      <c r="I99" s="76"/>
      <c r="J99" s="76"/>
      <c r="K99" s="76"/>
      <c r="L99" s="76"/>
      <c r="M99" s="76"/>
      <c r="Q99" s="75"/>
      <c r="R99" s="75"/>
    </row>
    <row r="100" spans="1:19">
      <c r="B100" s="79"/>
      <c r="E100" s="75"/>
      <c r="F100" s="75"/>
      <c r="G100" s="75"/>
      <c r="H100" s="75"/>
      <c r="I100" s="76"/>
      <c r="J100" s="76"/>
      <c r="K100" s="76"/>
      <c r="L100" s="76"/>
      <c r="M100" s="76"/>
      <c r="Q100" s="75"/>
      <c r="R100" s="75"/>
    </row>
    <row r="101" spans="1:19">
      <c r="B101" s="79"/>
      <c r="E101" s="75"/>
      <c r="F101" s="75"/>
      <c r="G101" s="75"/>
      <c r="H101" s="75"/>
      <c r="I101" s="76"/>
      <c r="J101" s="76"/>
      <c r="K101" s="76"/>
      <c r="L101" s="76"/>
      <c r="M101" s="76"/>
      <c r="Q101" s="75"/>
      <c r="R101" s="75"/>
    </row>
    <row r="102" spans="1:19">
      <c r="B102" s="79"/>
      <c r="C102" s="33"/>
      <c r="E102" s="75"/>
      <c r="F102" s="75"/>
      <c r="G102" s="75"/>
      <c r="H102" s="75"/>
      <c r="I102" s="76"/>
      <c r="J102" s="76"/>
      <c r="K102" s="76"/>
      <c r="L102" s="76"/>
      <c r="M102" s="76"/>
      <c r="Q102" s="75"/>
      <c r="R102" s="75"/>
    </row>
    <row r="103" spans="1:19">
      <c r="B103" s="79"/>
      <c r="C103" s="33"/>
      <c r="E103" s="75"/>
      <c r="F103" s="75"/>
      <c r="G103" s="75"/>
      <c r="H103" s="75"/>
      <c r="I103" s="76"/>
      <c r="J103" s="76"/>
      <c r="K103" s="76"/>
      <c r="L103" s="76"/>
      <c r="M103" s="76"/>
      <c r="Q103" s="75"/>
      <c r="R103" s="75"/>
    </row>
    <row r="104" spans="1:19">
      <c r="B104" s="79"/>
      <c r="C104" s="33"/>
    </row>
    <row r="105" spans="1:19">
      <c r="B105" s="79"/>
      <c r="C105" s="33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>
      <c r="C108" s="33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10" spans="1:19">
      <c r="C110" s="33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2" spans="1:19">
      <c r="C112" s="33"/>
    </row>
    <row r="114" spans="3:3">
      <c r="C114" s="33"/>
    </row>
    <row r="116" spans="3:3">
      <c r="C116" s="33"/>
    </row>
  </sheetData>
  <mergeCells count="89">
    <mergeCell ref="A9:A11"/>
    <mergeCell ref="B9:C11"/>
    <mergeCell ref="E10:E11"/>
    <mergeCell ref="B15:C15"/>
    <mergeCell ref="B12:C12"/>
    <mergeCell ref="D9:E9"/>
    <mergeCell ref="A87:C87"/>
    <mergeCell ref="B86:C86"/>
    <mergeCell ref="D10:D11"/>
    <mergeCell ref="F10:H10"/>
    <mergeCell ref="B19:C19"/>
    <mergeCell ref="B17:C17"/>
    <mergeCell ref="B35:C35"/>
    <mergeCell ref="B36:C36"/>
    <mergeCell ref="B20:C20"/>
    <mergeCell ref="B33:C33"/>
    <mergeCell ref="B34:C34"/>
    <mergeCell ref="B32:C32"/>
    <mergeCell ref="B18:C18"/>
    <mergeCell ref="B21:C21"/>
    <mergeCell ref="B22:C22"/>
    <mergeCell ref="B30:C30"/>
    <mergeCell ref="N10:O10"/>
    <mergeCell ref="P10:Q10"/>
    <mergeCell ref="N9:R9"/>
    <mergeCell ref="R10:R11"/>
    <mergeCell ref="F9:M9"/>
    <mergeCell ref="I10:K10"/>
    <mergeCell ref="B25:C25"/>
    <mergeCell ref="B26:C26"/>
    <mergeCell ref="B16:C16"/>
    <mergeCell ref="M10:M11"/>
    <mergeCell ref="B14:C14"/>
    <mergeCell ref="B23:C23"/>
    <mergeCell ref="B24:C24"/>
    <mergeCell ref="L10:L11"/>
    <mergeCell ref="B37:C37"/>
    <mergeCell ref="B27:C27"/>
    <mergeCell ref="B28:C28"/>
    <mergeCell ref="B29:C29"/>
    <mergeCell ref="B55:C55"/>
    <mergeCell ref="B38:C38"/>
    <mergeCell ref="B39:C39"/>
    <mergeCell ref="B40:C40"/>
    <mergeCell ref="B41:C41"/>
    <mergeCell ref="B42:C42"/>
    <mergeCell ref="B31:C31"/>
    <mergeCell ref="B56:C56"/>
    <mergeCell ref="B57:C57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81:C81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3" t="s">
        <v>47</v>
      </c>
      <c r="T2" s="394"/>
    </row>
    <row r="3" spans="1:20" ht="15" customHeight="1">
      <c r="A3" s="7" t="s">
        <v>62</v>
      </c>
      <c r="B3" s="6"/>
      <c r="C3" s="135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6"/>
      <c r="T3" s="136"/>
    </row>
    <row r="4" spans="1:20" ht="15" customHeight="1">
      <c r="A4" s="7" t="s">
        <v>193</v>
      </c>
      <c r="B4" s="6"/>
      <c r="C4" s="135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6"/>
      <c r="T4" s="136"/>
    </row>
    <row r="5" spans="1:20" ht="15" customHeight="1">
      <c r="A5" s="7" t="s">
        <v>6</v>
      </c>
      <c r="B5" s="6"/>
      <c r="C5" s="135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6"/>
      <c r="T5" s="136"/>
    </row>
    <row r="6" spans="1:20">
      <c r="A6" s="7" t="s">
        <v>63</v>
      </c>
      <c r="B6" s="7"/>
      <c r="C6" s="135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35" t="str">
        <f>RFK!C7</f>
        <v>: 28 Februari 2023</v>
      </c>
      <c r="D7" s="102"/>
      <c r="E7" s="102"/>
      <c r="F7" s="7"/>
      <c r="G7" s="7"/>
      <c r="H7" s="7"/>
      <c r="I7" s="7"/>
      <c r="J7" s="7"/>
      <c r="P7" s="26"/>
      <c r="Q7" s="7"/>
      <c r="R7" s="7"/>
      <c r="S7" s="101" t="str">
        <f>RFK!R7</f>
        <v/>
      </c>
      <c r="T7" s="101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6" t="s">
        <v>17</v>
      </c>
      <c r="B9" s="379" t="s">
        <v>38</v>
      </c>
      <c r="C9" s="380"/>
      <c r="D9" s="390" t="s">
        <v>39</v>
      </c>
      <c r="E9" s="390" t="s">
        <v>54</v>
      </c>
      <c r="F9" s="398" t="s">
        <v>40</v>
      </c>
      <c r="G9" s="398"/>
      <c r="H9" s="398"/>
      <c r="I9" s="398" t="s">
        <v>41</v>
      </c>
      <c r="J9" s="398"/>
      <c r="K9" s="398"/>
      <c r="L9" s="395" t="s">
        <v>42</v>
      </c>
      <c r="M9" s="396"/>
      <c r="N9" s="397"/>
      <c r="O9" s="395" t="s">
        <v>43</v>
      </c>
      <c r="P9" s="396"/>
      <c r="Q9" s="397"/>
      <c r="R9" s="362" t="s">
        <v>3</v>
      </c>
      <c r="S9" s="363"/>
      <c r="T9" s="399"/>
    </row>
    <row r="10" spans="1:20" ht="19.5" customHeight="1" thickBot="1">
      <c r="A10" s="378"/>
      <c r="B10" s="383"/>
      <c r="C10" s="384"/>
      <c r="D10" s="357"/>
      <c r="E10" s="357"/>
      <c r="F10" s="137" t="s">
        <v>44</v>
      </c>
      <c r="G10" s="137" t="s">
        <v>45</v>
      </c>
      <c r="H10" s="137" t="s">
        <v>46</v>
      </c>
      <c r="I10" s="137" t="s">
        <v>44</v>
      </c>
      <c r="J10" s="137" t="s">
        <v>45</v>
      </c>
      <c r="K10" s="137" t="s">
        <v>46</v>
      </c>
      <c r="L10" s="137" t="s">
        <v>44</v>
      </c>
      <c r="M10" s="137" t="s">
        <v>45</v>
      </c>
      <c r="N10" s="137" t="s">
        <v>46</v>
      </c>
      <c r="O10" s="137" t="s">
        <v>44</v>
      </c>
      <c r="P10" s="137" t="s">
        <v>45</v>
      </c>
      <c r="Q10" s="137" t="s">
        <v>46</v>
      </c>
      <c r="R10" s="137" t="s">
        <v>44</v>
      </c>
      <c r="S10" s="137" t="s">
        <v>45</v>
      </c>
      <c r="T10" s="138" t="s">
        <v>46</v>
      </c>
    </row>
    <row r="11" spans="1:20" ht="13" customHeight="1" thickTop="1" thickBot="1">
      <c r="A11" s="139">
        <v>1</v>
      </c>
      <c r="B11" s="403">
        <v>2</v>
      </c>
      <c r="C11" s="404"/>
      <c r="D11" s="140">
        <v>3</v>
      </c>
      <c r="E11" s="140">
        <v>4</v>
      </c>
      <c r="F11" s="140">
        <v>5</v>
      </c>
      <c r="G11" s="140">
        <v>6</v>
      </c>
      <c r="H11" s="140">
        <v>7</v>
      </c>
      <c r="I11" s="140">
        <v>8</v>
      </c>
      <c r="J11" s="140">
        <v>9</v>
      </c>
      <c r="K11" s="140">
        <v>10</v>
      </c>
      <c r="L11" s="140">
        <v>11</v>
      </c>
      <c r="M11" s="140">
        <v>12</v>
      </c>
      <c r="N11" s="140">
        <v>13</v>
      </c>
      <c r="O11" s="140">
        <v>14</v>
      </c>
      <c r="P11" s="140">
        <v>15</v>
      </c>
      <c r="Q11" s="140">
        <v>16</v>
      </c>
      <c r="R11" s="140">
        <v>17</v>
      </c>
      <c r="S11" s="140">
        <v>18</v>
      </c>
      <c r="T11" s="141">
        <v>19</v>
      </c>
    </row>
    <row r="12" spans="1:20" ht="13" customHeight="1" thickTop="1">
      <c r="A12" s="142"/>
      <c r="B12" s="143"/>
      <c r="C12" s="144"/>
      <c r="D12" s="144"/>
      <c r="E12" s="145"/>
      <c r="F12" s="146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8"/>
    </row>
    <row r="13" spans="1:20" ht="29.25" customHeight="1">
      <c r="A13" s="262">
        <v>1</v>
      </c>
      <c r="B13" s="388">
        <f>INPUT!C4</f>
        <v>0</v>
      </c>
      <c r="C13" s="389"/>
      <c r="D13" s="219">
        <f>INPUT!D4</f>
        <v>0</v>
      </c>
      <c r="E13" s="222"/>
      <c r="F13" s="223"/>
      <c r="G13" s="224"/>
      <c r="H13" s="225"/>
      <c r="I13" s="224"/>
      <c r="J13" s="224"/>
      <c r="K13" s="224"/>
      <c r="L13" s="224"/>
      <c r="M13" s="224"/>
      <c r="N13" s="224"/>
      <c r="O13" s="224"/>
      <c r="P13" s="224"/>
      <c r="Q13" s="224"/>
      <c r="R13" s="226">
        <f t="shared" ref="R13:T17" si="0">F13+I13+L13+O13</f>
        <v>0</v>
      </c>
      <c r="S13" s="226">
        <f t="shared" si="0"/>
        <v>0</v>
      </c>
      <c r="T13" s="227">
        <f t="shared" si="0"/>
        <v>0</v>
      </c>
    </row>
    <row r="14" spans="1:20" ht="29.25" customHeight="1">
      <c r="A14" s="262">
        <v>2</v>
      </c>
      <c r="B14" s="388">
        <f>INPUT!C5</f>
        <v>0</v>
      </c>
      <c r="C14" s="389"/>
      <c r="D14" s="219">
        <f>INPUT!D5</f>
        <v>0</v>
      </c>
      <c r="E14" s="222"/>
      <c r="F14" s="223"/>
      <c r="G14" s="224"/>
      <c r="H14" s="225"/>
      <c r="I14" s="224"/>
      <c r="J14" s="224"/>
      <c r="K14" s="224"/>
      <c r="L14" s="224"/>
      <c r="M14" s="224"/>
      <c r="N14" s="224"/>
      <c r="O14" s="224"/>
      <c r="P14" s="224"/>
      <c r="Q14" s="224"/>
      <c r="R14" s="226">
        <f t="shared" ref="R14:T15" si="1">F14+I14+L14+O14</f>
        <v>0</v>
      </c>
      <c r="S14" s="226">
        <f t="shared" si="1"/>
        <v>0</v>
      </c>
      <c r="T14" s="227">
        <f t="shared" si="1"/>
        <v>0</v>
      </c>
    </row>
    <row r="15" spans="1:20" ht="29.25" customHeight="1">
      <c r="A15" s="262">
        <v>3</v>
      </c>
      <c r="B15" s="388">
        <f>INPUT!C6</f>
        <v>0</v>
      </c>
      <c r="C15" s="389"/>
      <c r="D15" s="219">
        <f>INPUT!D6</f>
        <v>0</v>
      </c>
      <c r="E15" s="222"/>
      <c r="F15" s="223"/>
      <c r="G15" s="224"/>
      <c r="H15" s="225"/>
      <c r="I15" s="224"/>
      <c r="J15" s="224"/>
      <c r="K15" s="224"/>
      <c r="L15" s="224"/>
      <c r="M15" s="224"/>
      <c r="N15" s="224"/>
      <c r="O15" s="224"/>
      <c r="P15" s="224"/>
      <c r="Q15" s="224"/>
      <c r="R15" s="226">
        <f t="shared" si="1"/>
        <v>0</v>
      </c>
      <c r="S15" s="226">
        <f t="shared" si="1"/>
        <v>0</v>
      </c>
      <c r="T15" s="227">
        <f t="shared" si="1"/>
        <v>0</v>
      </c>
    </row>
    <row r="16" spans="1:20" ht="26.25" customHeight="1">
      <c r="A16" s="262">
        <v>4</v>
      </c>
      <c r="B16" s="388">
        <f>INPUT!C7</f>
        <v>0</v>
      </c>
      <c r="C16" s="389"/>
      <c r="D16" s="251">
        <f>INPUT!D7</f>
        <v>0</v>
      </c>
      <c r="E16" s="222"/>
      <c r="F16" s="223"/>
      <c r="G16" s="224"/>
      <c r="H16" s="225"/>
      <c r="I16" s="224"/>
      <c r="J16" s="224"/>
      <c r="K16" s="224"/>
      <c r="L16" s="224"/>
      <c r="M16" s="224"/>
      <c r="N16" s="224"/>
      <c r="O16" s="224"/>
      <c r="P16" s="224"/>
      <c r="Q16" s="224"/>
      <c r="R16" s="226">
        <f t="shared" si="0"/>
        <v>0</v>
      </c>
      <c r="S16" s="226">
        <f t="shared" si="0"/>
        <v>0</v>
      </c>
      <c r="T16" s="227">
        <f t="shared" si="0"/>
        <v>0</v>
      </c>
    </row>
    <row r="17" spans="1:20" ht="26.25" customHeight="1">
      <c r="A17" s="262">
        <v>5</v>
      </c>
      <c r="B17" s="388">
        <f>INPUT!C8</f>
        <v>0</v>
      </c>
      <c r="C17" s="389"/>
      <c r="D17" s="251">
        <f>INPUT!D8</f>
        <v>0</v>
      </c>
      <c r="E17" s="222"/>
      <c r="F17" s="223"/>
      <c r="G17" s="224"/>
      <c r="H17" s="225"/>
      <c r="I17" s="224"/>
      <c r="J17" s="224"/>
      <c r="K17" s="224"/>
      <c r="L17" s="224"/>
      <c r="M17" s="224"/>
      <c r="N17" s="224"/>
      <c r="O17" s="224"/>
      <c r="P17" s="224"/>
      <c r="Q17" s="224"/>
      <c r="R17" s="226">
        <f>F17+I17+L17+O17</f>
        <v>0</v>
      </c>
      <c r="S17" s="226">
        <f t="shared" si="0"/>
        <v>0</v>
      </c>
      <c r="T17" s="227">
        <f t="shared" si="0"/>
        <v>0</v>
      </c>
    </row>
    <row r="18" spans="1:20" ht="26.25" customHeight="1">
      <c r="A18" s="262">
        <v>6</v>
      </c>
      <c r="B18" s="388">
        <f>INPUT!C9</f>
        <v>0</v>
      </c>
      <c r="C18" s="389"/>
      <c r="D18" s="251">
        <f>INPUT!D9</f>
        <v>0</v>
      </c>
      <c r="E18" s="222"/>
      <c r="F18" s="223"/>
      <c r="G18" s="224"/>
      <c r="H18" s="225"/>
      <c r="I18" s="224"/>
      <c r="J18" s="224"/>
      <c r="K18" s="224"/>
      <c r="L18" s="224"/>
      <c r="M18" s="224"/>
      <c r="N18" s="224"/>
      <c r="O18" s="224"/>
      <c r="P18" s="224"/>
      <c r="Q18" s="224"/>
      <c r="R18" s="226">
        <f t="shared" ref="R18:R28" si="2">F18+I18+L18+O18</f>
        <v>0</v>
      </c>
      <c r="S18" s="226">
        <f t="shared" ref="S18:S28" si="3">G18+J18+M18+P18</f>
        <v>0</v>
      </c>
      <c r="T18" s="227">
        <f t="shared" ref="T18:T28" si="4">H18+K18+N18+Q18</f>
        <v>0</v>
      </c>
    </row>
    <row r="19" spans="1:20" ht="26.25" customHeight="1">
      <c r="A19" s="262">
        <v>7</v>
      </c>
      <c r="B19" s="388">
        <f>INPUT!C10</f>
        <v>0</v>
      </c>
      <c r="C19" s="389"/>
      <c r="D19" s="251">
        <f>INPUT!D10</f>
        <v>0</v>
      </c>
      <c r="E19" s="222"/>
      <c r="F19" s="223"/>
      <c r="G19" s="224"/>
      <c r="H19" s="225"/>
      <c r="I19" s="224"/>
      <c r="J19" s="224"/>
      <c r="K19" s="224"/>
      <c r="L19" s="224"/>
      <c r="M19" s="224"/>
      <c r="N19" s="224"/>
      <c r="O19" s="224"/>
      <c r="P19" s="224"/>
      <c r="Q19" s="224"/>
      <c r="R19" s="226">
        <f t="shared" si="2"/>
        <v>0</v>
      </c>
      <c r="S19" s="226">
        <f t="shared" si="3"/>
        <v>0</v>
      </c>
      <c r="T19" s="227">
        <f t="shared" si="4"/>
        <v>0</v>
      </c>
    </row>
    <row r="20" spans="1:20" ht="26.25" customHeight="1">
      <c r="A20" s="262">
        <v>8</v>
      </c>
      <c r="B20" s="388">
        <f>INPUT!C11</f>
        <v>0</v>
      </c>
      <c r="C20" s="389"/>
      <c r="D20" s="251">
        <f>INPUT!D11</f>
        <v>0</v>
      </c>
      <c r="E20" s="222"/>
      <c r="F20" s="223"/>
      <c r="G20" s="224"/>
      <c r="H20" s="225"/>
      <c r="I20" s="224"/>
      <c r="J20" s="224"/>
      <c r="K20" s="224"/>
      <c r="L20" s="224"/>
      <c r="M20" s="224"/>
      <c r="N20" s="224"/>
      <c r="O20" s="224"/>
      <c r="P20" s="224"/>
      <c r="Q20" s="224"/>
      <c r="R20" s="226">
        <f t="shared" si="2"/>
        <v>0</v>
      </c>
      <c r="S20" s="226">
        <f t="shared" si="3"/>
        <v>0</v>
      </c>
      <c r="T20" s="227">
        <f t="shared" si="4"/>
        <v>0</v>
      </c>
    </row>
    <row r="21" spans="1:20" ht="26.25" customHeight="1">
      <c r="A21" s="262">
        <v>9</v>
      </c>
      <c r="B21" s="388">
        <f>INPUT!C12</f>
        <v>0</v>
      </c>
      <c r="C21" s="389"/>
      <c r="D21" s="251">
        <f>INPUT!D12</f>
        <v>0</v>
      </c>
      <c r="E21" s="222"/>
      <c r="F21" s="223"/>
      <c r="G21" s="224"/>
      <c r="H21" s="225"/>
      <c r="I21" s="224"/>
      <c r="J21" s="224"/>
      <c r="K21" s="224"/>
      <c r="L21" s="224"/>
      <c r="M21" s="224"/>
      <c r="N21" s="224"/>
      <c r="O21" s="224"/>
      <c r="P21" s="224"/>
      <c r="Q21" s="224"/>
      <c r="R21" s="226">
        <f t="shared" si="2"/>
        <v>0</v>
      </c>
      <c r="S21" s="226">
        <f t="shared" si="3"/>
        <v>0</v>
      </c>
      <c r="T21" s="227">
        <f t="shared" si="4"/>
        <v>0</v>
      </c>
    </row>
    <row r="22" spans="1:20" ht="26.25" customHeight="1">
      <c r="A22" s="262">
        <v>10</v>
      </c>
      <c r="B22" s="388">
        <f>INPUT!C13</f>
        <v>0</v>
      </c>
      <c r="C22" s="389"/>
      <c r="D22" s="251">
        <f>INPUT!D13</f>
        <v>0</v>
      </c>
      <c r="E22" s="222"/>
      <c r="F22" s="223"/>
      <c r="G22" s="224"/>
      <c r="H22" s="225"/>
      <c r="I22" s="224"/>
      <c r="J22" s="224"/>
      <c r="K22" s="224"/>
      <c r="L22" s="224"/>
      <c r="M22" s="224"/>
      <c r="N22" s="224"/>
      <c r="O22" s="224"/>
      <c r="P22" s="224"/>
      <c r="Q22" s="224"/>
      <c r="R22" s="226">
        <f t="shared" si="2"/>
        <v>0</v>
      </c>
      <c r="S22" s="226">
        <f t="shared" si="3"/>
        <v>0</v>
      </c>
      <c r="T22" s="227">
        <f t="shared" si="4"/>
        <v>0</v>
      </c>
    </row>
    <row r="23" spans="1:20" ht="26.25" customHeight="1">
      <c r="A23" s="262">
        <v>11</v>
      </c>
      <c r="B23" s="388">
        <f>INPUT!C14</f>
        <v>0</v>
      </c>
      <c r="C23" s="389"/>
      <c r="D23" s="251">
        <f>INPUT!D14</f>
        <v>0</v>
      </c>
      <c r="E23" s="222"/>
      <c r="F23" s="223"/>
      <c r="G23" s="224"/>
      <c r="H23" s="225"/>
      <c r="I23" s="224"/>
      <c r="J23" s="224"/>
      <c r="K23" s="224"/>
      <c r="L23" s="224"/>
      <c r="M23" s="224"/>
      <c r="N23" s="224"/>
      <c r="O23" s="224"/>
      <c r="P23" s="224"/>
      <c r="Q23" s="224"/>
      <c r="R23" s="226">
        <f t="shared" si="2"/>
        <v>0</v>
      </c>
      <c r="S23" s="226">
        <f t="shared" si="3"/>
        <v>0</v>
      </c>
      <c r="T23" s="227">
        <f t="shared" si="4"/>
        <v>0</v>
      </c>
    </row>
    <row r="24" spans="1:20" ht="26.25" customHeight="1">
      <c r="A24" s="262">
        <v>12</v>
      </c>
      <c r="B24" s="388">
        <f>INPUT!C15</f>
        <v>0</v>
      </c>
      <c r="C24" s="389"/>
      <c r="D24" s="251">
        <f>INPUT!D15</f>
        <v>0</v>
      </c>
      <c r="E24" s="222"/>
      <c r="F24" s="223"/>
      <c r="G24" s="224"/>
      <c r="H24" s="225"/>
      <c r="I24" s="224"/>
      <c r="J24" s="224"/>
      <c r="K24" s="224"/>
      <c r="L24" s="224"/>
      <c r="M24" s="224"/>
      <c r="N24" s="224"/>
      <c r="O24" s="224"/>
      <c r="P24" s="224"/>
      <c r="Q24" s="224"/>
      <c r="R24" s="226">
        <f t="shared" si="2"/>
        <v>0</v>
      </c>
      <c r="S24" s="226">
        <f t="shared" si="3"/>
        <v>0</v>
      </c>
      <c r="T24" s="227">
        <f t="shared" si="4"/>
        <v>0</v>
      </c>
    </row>
    <row r="25" spans="1:20" ht="26.25" customHeight="1">
      <c r="A25" s="262">
        <v>13</v>
      </c>
      <c r="B25" s="388">
        <f>INPUT!C16</f>
        <v>0</v>
      </c>
      <c r="C25" s="389"/>
      <c r="D25" s="251">
        <f>INPUT!D16</f>
        <v>0</v>
      </c>
      <c r="E25" s="222"/>
      <c r="F25" s="223"/>
      <c r="G25" s="224"/>
      <c r="H25" s="225"/>
      <c r="I25" s="224"/>
      <c r="J25" s="224"/>
      <c r="K25" s="224"/>
      <c r="L25" s="224"/>
      <c r="M25" s="224"/>
      <c r="N25" s="224"/>
      <c r="O25" s="224"/>
      <c r="P25" s="224"/>
      <c r="Q25" s="224"/>
      <c r="R25" s="226">
        <f t="shared" si="2"/>
        <v>0</v>
      </c>
      <c r="S25" s="226">
        <f t="shared" si="3"/>
        <v>0</v>
      </c>
      <c r="T25" s="227">
        <f t="shared" si="4"/>
        <v>0</v>
      </c>
    </row>
    <row r="26" spans="1:20" ht="26.25" customHeight="1">
      <c r="A26" s="262">
        <v>14</v>
      </c>
      <c r="B26" s="388">
        <f>INPUT!C17</f>
        <v>0</v>
      </c>
      <c r="C26" s="389"/>
      <c r="D26" s="251">
        <f>INPUT!D17</f>
        <v>0</v>
      </c>
      <c r="E26" s="222"/>
      <c r="F26" s="223"/>
      <c r="G26" s="224"/>
      <c r="H26" s="225"/>
      <c r="I26" s="224"/>
      <c r="J26" s="224"/>
      <c r="K26" s="224"/>
      <c r="L26" s="224"/>
      <c r="M26" s="224"/>
      <c r="N26" s="224"/>
      <c r="O26" s="224"/>
      <c r="P26" s="224"/>
      <c r="Q26" s="224"/>
      <c r="R26" s="226">
        <f t="shared" si="2"/>
        <v>0</v>
      </c>
      <c r="S26" s="226">
        <f t="shared" si="3"/>
        <v>0</v>
      </c>
      <c r="T26" s="227">
        <f t="shared" si="4"/>
        <v>0</v>
      </c>
    </row>
    <row r="27" spans="1:20" ht="26.25" customHeight="1">
      <c r="A27" s="262">
        <v>15</v>
      </c>
      <c r="B27" s="388">
        <f>INPUT!C18</f>
        <v>0</v>
      </c>
      <c r="C27" s="389"/>
      <c r="D27" s="251">
        <f>INPUT!D18</f>
        <v>0</v>
      </c>
      <c r="E27" s="222"/>
      <c r="F27" s="223"/>
      <c r="G27" s="224"/>
      <c r="H27" s="225"/>
      <c r="I27" s="224"/>
      <c r="J27" s="224"/>
      <c r="K27" s="224"/>
      <c r="L27" s="224"/>
      <c r="M27" s="224"/>
      <c r="N27" s="224"/>
      <c r="O27" s="224"/>
      <c r="P27" s="224"/>
      <c r="Q27" s="224"/>
      <c r="R27" s="226">
        <f t="shared" si="2"/>
        <v>0</v>
      </c>
      <c r="S27" s="226">
        <f t="shared" si="3"/>
        <v>0</v>
      </c>
      <c r="T27" s="227">
        <f t="shared" si="4"/>
        <v>0</v>
      </c>
    </row>
    <row r="28" spans="1:20" ht="26.25" customHeight="1">
      <c r="A28" s="262">
        <v>16</v>
      </c>
      <c r="B28" s="388">
        <f>INPUT!C19</f>
        <v>0</v>
      </c>
      <c r="C28" s="389"/>
      <c r="D28" s="251">
        <f>INPUT!D19</f>
        <v>0</v>
      </c>
      <c r="E28" s="222"/>
      <c r="F28" s="223"/>
      <c r="G28" s="224"/>
      <c r="H28" s="225"/>
      <c r="I28" s="224"/>
      <c r="J28" s="224"/>
      <c r="K28" s="224"/>
      <c r="L28" s="224"/>
      <c r="M28" s="224"/>
      <c r="N28" s="224"/>
      <c r="O28" s="224"/>
      <c r="P28" s="224"/>
      <c r="Q28" s="224"/>
      <c r="R28" s="226">
        <f t="shared" si="2"/>
        <v>0</v>
      </c>
      <c r="S28" s="226">
        <f t="shared" si="3"/>
        <v>0</v>
      </c>
      <c r="T28" s="227">
        <f t="shared" si="4"/>
        <v>0</v>
      </c>
    </row>
    <row r="29" spans="1:20" ht="26.25" customHeight="1">
      <c r="A29" s="262">
        <v>17</v>
      </c>
      <c r="B29" s="391">
        <f>INPUT!C20</f>
        <v>0</v>
      </c>
      <c r="C29" s="392"/>
      <c r="D29" s="251">
        <f>INPUT!D20</f>
        <v>0</v>
      </c>
      <c r="E29" s="222"/>
      <c r="F29" s="223"/>
      <c r="G29" s="224"/>
      <c r="H29" s="225"/>
      <c r="I29" s="224"/>
      <c r="J29" s="224"/>
      <c r="K29" s="224"/>
      <c r="L29" s="224"/>
      <c r="M29" s="224"/>
      <c r="N29" s="224"/>
      <c r="O29" s="224"/>
      <c r="P29" s="224"/>
      <c r="Q29" s="224"/>
      <c r="R29" s="226">
        <f t="shared" ref="R29:R35" si="5">F29+I29+L29+O29</f>
        <v>0</v>
      </c>
      <c r="S29" s="226">
        <f t="shared" ref="S29:S35" si="6">G29+J29+M29+P29</f>
        <v>0</v>
      </c>
      <c r="T29" s="227">
        <f t="shared" ref="T29:T35" si="7">H29+K29+N29+Q29</f>
        <v>0</v>
      </c>
    </row>
    <row r="30" spans="1:20" ht="26.25" customHeight="1">
      <c r="A30" s="262">
        <v>18</v>
      </c>
      <c r="B30" s="391">
        <f>INPUT!C21</f>
        <v>0</v>
      </c>
      <c r="C30" s="392"/>
      <c r="D30" s="251">
        <f>INPUT!D21</f>
        <v>0</v>
      </c>
      <c r="E30" s="222"/>
      <c r="F30" s="223"/>
      <c r="G30" s="224"/>
      <c r="H30" s="225"/>
      <c r="I30" s="224"/>
      <c r="J30" s="224"/>
      <c r="K30" s="224"/>
      <c r="L30" s="224"/>
      <c r="M30" s="224"/>
      <c r="N30" s="224"/>
      <c r="O30" s="224"/>
      <c r="P30" s="224"/>
      <c r="Q30" s="224"/>
      <c r="R30" s="226">
        <f t="shared" si="5"/>
        <v>0</v>
      </c>
      <c r="S30" s="226">
        <f t="shared" si="6"/>
        <v>0</v>
      </c>
      <c r="T30" s="227">
        <f t="shared" si="7"/>
        <v>0</v>
      </c>
    </row>
    <row r="31" spans="1:20" ht="26.25" customHeight="1">
      <c r="A31" s="262">
        <v>19</v>
      </c>
      <c r="B31" s="391">
        <f>INPUT!C22</f>
        <v>0</v>
      </c>
      <c r="C31" s="392"/>
      <c r="D31" s="251">
        <f>INPUT!D22</f>
        <v>0</v>
      </c>
      <c r="E31" s="222"/>
      <c r="F31" s="223"/>
      <c r="G31" s="224"/>
      <c r="H31" s="225"/>
      <c r="I31" s="224"/>
      <c r="J31" s="224"/>
      <c r="K31" s="224"/>
      <c r="L31" s="224"/>
      <c r="M31" s="224"/>
      <c r="N31" s="224"/>
      <c r="O31" s="224"/>
      <c r="P31" s="224"/>
      <c r="Q31" s="224"/>
      <c r="R31" s="226">
        <f t="shared" si="5"/>
        <v>0</v>
      </c>
      <c r="S31" s="226">
        <f t="shared" si="6"/>
        <v>0</v>
      </c>
      <c r="T31" s="227">
        <f t="shared" si="7"/>
        <v>0</v>
      </c>
    </row>
    <row r="32" spans="1:20" ht="26.25" customHeight="1">
      <c r="A32" s="262">
        <v>20</v>
      </c>
      <c r="B32" s="391">
        <f>INPUT!C23</f>
        <v>0</v>
      </c>
      <c r="C32" s="392"/>
      <c r="D32" s="251">
        <f>INPUT!D23</f>
        <v>0</v>
      </c>
      <c r="E32" s="222"/>
      <c r="F32" s="223"/>
      <c r="G32" s="224"/>
      <c r="H32" s="225"/>
      <c r="I32" s="224"/>
      <c r="J32" s="224"/>
      <c r="K32" s="224"/>
      <c r="L32" s="224"/>
      <c r="M32" s="224"/>
      <c r="N32" s="224"/>
      <c r="O32" s="224"/>
      <c r="P32" s="224"/>
      <c r="Q32" s="224"/>
      <c r="R32" s="226">
        <f t="shared" si="5"/>
        <v>0</v>
      </c>
      <c r="S32" s="226">
        <f t="shared" si="6"/>
        <v>0</v>
      </c>
      <c r="T32" s="227">
        <f t="shared" si="7"/>
        <v>0</v>
      </c>
    </row>
    <row r="33" spans="1:20" ht="26.25" customHeight="1">
      <c r="A33" s="262">
        <v>21</v>
      </c>
      <c r="B33" s="391">
        <f>INPUT!C24</f>
        <v>0</v>
      </c>
      <c r="C33" s="392"/>
      <c r="D33" s="251">
        <f>INPUT!D24</f>
        <v>0</v>
      </c>
      <c r="E33" s="222"/>
      <c r="F33" s="223"/>
      <c r="G33" s="224"/>
      <c r="H33" s="225"/>
      <c r="I33" s="224"/>
      <c r="J33" s="224"/>
      <c r="K33" s="224"/>
      <c r="L33" s="224"/>
      <c r="M33" s="224"/>
      <c r="N33" s="224"/>
      <c r="O33" s="224"/>
      <c r="P33" s="224"/>
      <c r="Q33" s="224"/>
      <c r="R33" s="226">
        <f t="shared" si="5"/>
        <v>0</v>
      </c>
      <c r="S33" s="226">
        <f t="shared" si="6"/>
        <v>0</v>
      </c>
      <c r="T33" s="227">
        <f t="shared" si="7"/>
        <v>0</v>
      </c>
    </row>
    <row r="34" spans="1:20" ht="26.25" customHeight="1">
      <c r="A34" s="262">
        <v>22</v>
      </c>
      <c r="B34" s="391">
        <f>INPUT!C25</f>
        <v>0</v>
      </c>
      <c r="C34" s="392"/>
      <c r="D34" s="251">
        <f>INPUT!D25</f>
        <v>0</v>
      </c>
      <c r="E34" s="222"/>
      <c r="F34" s="223"/>
      <c r="G34" s="224"/>
      <c r="H34" s="225"/>
      <c r="I34" s="224"/>
      <c r="J34" s="224"/>
      <c r="K34" s="224"/>
      <c r="L34" s="224"/>
      <c r="M34" s="224"/>
      <c r="N34" s="224"/>
      <c r="O34" s="224"/>
      <c r="P34" s="224"/>
      <c r="Q34" s="224"/>
      <c r="R34" s="226">
        <f t="shared" si="5"/>
        <v>0</v>
      </c>
      <c r="S34" s="226">
        <f t="shared" si="6"/>
        <v>0</v>
      </c>
      <c r="T34" s="227">
        <f t="shared" si="7"/>
        <v>0</v>
      </c>
    </row>
    <row r="35" spans="1:20" ht="26.25" customHeight="1">
      <c r="A35" s="262">
        <v>23</v>
      </c>
      <c r="B35" s="391">
        <f>INPUT!C26</f>
        <v>0</v>
      </c>
      <c r="C35" s="392"/>
      <c r="D35" s="251">
        <f>INPUT!D26</f>
        <v>0</v>
      </c>
      <c r="E35" s="222"/>
      <c r="F35" s="223"/>
      <c r="G35" s="224"/>
      <c r="H35" s="225"/>
      <c r="I35" s="224"/>
      <c r="J35" s="224"/>
      <c r="K35" s="224"/>
      <c r="L35" s="224"/>
      <c r="M35" s="224"/>
      <c r="N35" s="224"/>
      <c r="O35" s="224"/>
      <c r="P35" s="224"/>
      <c r="Q35" s="224"/>
      <c r="R35" s="226">
        <f t="shared" si="5"/>
        <v>0</v>
      </c>
      <c r="S35" s="226">
        <f t="shared" si="6"/>
        <v>0</v>
      </c>
      <c r="T35" s="227">
        <f t="shared" si="7"/>
        <v>0</v>
      </c>
    </row>
    <row r="36" spans="1:20" ht="26.25" customHeight="1">
      <c r="A36" s="262">
        <v>24</v>
      </c>
      <c r="B36" s="388">
        <f>INPUT!C27</f>
        <v>0</v>
      </c>
      <c r="C36" s="389"/>
      <c r="D36" s="251">
        <f>INPUT!D27</f>
        <v>0</v>
      </c>
      <c r="E36" s="222"/>
      <c r="F36" s="223"/>
      <c r="G36" s="224"/>
      <c r="H36" s="225"/>
      <c r="I36" s="224"/>
      <c r="J36" s="224"/>
      <c r="K36" s="224"/>
      <c r="L36" s="224"/>
      <c r="M36" s="224"/>
      <c r="N36" s="224"/>
      <c r="O36" s="224"/>
      <c r="P36" s="224"/>
      <c r="Q36" s="224"/>
      <c r="R36" s="226">
        <f>F36+I36+L36+O36</f>
        <v>0</v>
      </c>
      <c r="S36" s="226">
        <f>G36+J36+M36+P36</f>
        <v>0</v>
      </c>
      <c r="T36" s="227">
        <f>H36+K36+N36+Q36</f>
        <v>0</v>
      </c>
    </row>
    <row r="37" spans="1:20" ht="26.25" customHeight="1">
      <c r="A37" s="262">
        <v>25</v>
      </c>
      <c r="B37" s="388">
        <f>INPUT!C28</f>
        <v>0</v>
      </c>
      <c r="C37" s="389"/>
      <c r="D37" s="251">
        <f>INPUT!D28</f>
        <v>0</v>
      </c>
      <c r="E37" s="222"/>
      <c r="F37" s="223"/>
      <c r="G37" s="224"/>
      <c r="H37" s="225"/>
      <c r="I37" s="224"/>
      <c r="J37" s="224"/>
      <c r="K37" s="224"/>
      <c r="L37" s="224"/>
      <c r="M37" s="224"/>
      <c r="N37" s="224"/>
      <c r="O37" s="224"/>
      <c r="P37" s="224"/>
      <c r="Q37" s="224"/>
      <c r="R37" s="226">
        <f t="shared" ref="R37:R44" si="8">F37+I37+L37+O37</f>
        <v>0</v>
      </c>
      <c r="S37" s="226">
        <f t="shared" ref="S37:S44" si="9">G37+J37+M37+P37</f>
        <v>0</v>
      </c>
      <c r="T37" s="227">
        <f t="shared" ref="T37:T44" si="10">H37+K37+N37+Q37</f>
        <v>0</v>
      </c>
    </row>
    <row r="38" spans="1:20" ht="26.25" customHeight="1">
      <c r="A38" s="262">
        <v>26</v>
      </c>
      <c r="B38" s="388">
        <f>INPUT!C29</f>
        <v>0</v>
      </c>
      <c r="C38" s="389"/>
      <c r="D38" s="251">
        <f>INPUT!D29</f>
        <v>0</v>
      </c>
      <c r="E38" s="222"/>
      <c r="F38" s="223"/>
      <c r="G38" s="224"/>
      <c r="H38" s="225"/>
      <c r="I38" s="224"/>
      <c r="J38" s="224"/>
      <c r="K38" s="224"/>
      <c r="L38" s="224"/>
      <c r="M38" s="224"/>
      <c r="N38" s="224"/>
      <c r="O38" s="224"/>
      <c r="P38" s="224"/>
      <c r="Q38" s="224"/>
      <c r="R38" s="226">
        <f t="shared" si="8"/>
        <v>0</v>
      </c>
      <c r="S38" s="226">
        <f t="shared" si="9"/>
        <v>0</v>
      </c>
      <c r="T38" s="227">
        <f t="shared" si="10"/>
        <v>0</v>
      </c>
    </row>
    <row r="39" spans="1:20" ht="26.25" customHeight="1">
      <c r="A39" s="262">
        <v>27</v>
      </c>
      <c r="B39" s="388">
        <f>INPUT!C30</f>
        <v>0</v>
      </c>
      <c r="C39" s="389"/>
      <c r="D39" s="251">
        <f>INPUT!D30</f>
        <v>0</v>
      </c>
      <c r="E39" s="222"/>
      <c r="F39" s="223"/>
      <c r="G39" s="224"/>
      <c r="H39" s="225"/>
      <c r="I39" s="224"/>
      <c r="J39" s="224"/>
      <c r="K39" s="224"/>
      <c r="L39" s="224"/>
      <c r="M39" s="224"/>
      <c r="N39" s="224"/>
      <c r="O39" s="224"/>
      <c r="P39" s="224"/>
      <c r="Q39" s="224"/>
      <c r="R39" s="226">
        <f t="shared" si="8"/>
        <v>0</v>
      </c>
      <c r="S39" s="226">
        <f t="shared" si="9"/>
        <v>0</v>
      </c>
      <c r="T39" s="227">
        <f t="shared" si="10"/>
        <v>0</v>
      </c>
    </row>
    <row r="40" spans="1:20" ht="26.25" customHeight="1">
      <c r="A40" s="262">
        <v>28</v>
      </c>
      <c r="B40" s="388">
        <f>INPUT!C31</f>
        <v>0</v>
      </c>
      <c r="C40" s="389"/>
      <c r="D40" s="251">
        <f>INPUT!D31</f>
        <v>0</v>
      </c>
      <c r="E40" s="222"/>
      <c r="F40" s="223"/>
      <c r="G40" s="224"/>
      <c r="H40" s="225"/>
      <c r="I40" s="224"/>
      <c r="J40" s="224"/>
      <c r="K40" s="224"/>
      <c r="L40" s="224"/>
      <c r="M40" s="224"/>
      <c r="N40" s="224"/>
      <c r="O40" s="224"/>
      <c r="P40" s="224"/>
      <c r="Q40" s="224"/>
      <c r="R40" s="226">
        <f t="shared" si="8"/>
        <v>0</v>
      </c>
      <c r="S40" s="226">
        <f t="shared" si="9"/>
        <v>0</v>
      </c>
      <c r="T40" s="227">
        <f t="shared" si="10"/>
        <v>0</v>
      </c>
    </row>
    <row r="41" spans="1:20" ht="26.25" customHeight="1">
      <c r="A41" s="262">
        <v>29</v>
      </c>
      <c r="B41" s="388">
        <f>INPUT!C32</f>
        <v>0</v>
      </c>
      <c r="C41" s="389"/>
      <c r="D41" s="251">
        <f>INPUT!D32</f>
        <v>0</v>
      </c>
      <c r="E41" s="222"/>
      <c r="F41" s="223"/>
      <c r="G41" s="224"/>
      <c r="H41" s="225"/>
      <c r="I41" s="224"/>
      <c r="J41" s="224"/>
      <c r="K41" s="224"/>
      <c r="L41" s="224"/>
      <c r="M41" s="224"/>
      <c r="N41" s="224"/>
      <c r="O41" s="224"/>
      <c r="P41" s="224"/>
      <c r="Q41" s="224"/>
      <c r="R41" s="226">
        <f t="shared" si="8"/>
        <v>0</v>
      </c>
      <c r="S41" s="226">
        <f t="shared" si="9"/>
        <v>0</v>
      </c>
      <c r="T41" s="227">
        <f t="shared" si="10"/>
        <v>0</v>
      </c>
    </row>
    <row r="42" spans="1:20" ht="26.25" customHeight="1">
      <c r="A42" s="262">
        <v>30</v>
      </c>
      <c r="B42" s="388">
        <f>INPUT!C33</f>
        <v>0</v>
      </c>
      <c r="C42" s="389"/>
      <c r="D42" s="251">
        <f>INPUT!D33</f>
        <v>0</v>
      </c>
      <c r="E42" s="222"/>
      <c r="F42" s="223"/>
      <c r="G42" s="224"/>
      <c r="H42" s="225"/>
      <c r="I42" s="224"/>
      <c r="J42" s="224"/>
      <c r="K42" s="224"/>
      <c r="L42" s="224"/>
      <c r="M42" s="224"/>
      <c r="N42" s="224"/>
      <c r="O42" s="224"/>
      <c r="P42" s="224"/>
      <c r="Q42" s="224"/>
      <c r="R42" s="226">
        <f t="shared" si="8"/>
        <v>0</v>
      </c>
      <c r="S42" s="226">
        <f t="shared" si="9"/>
        <v>0</v>
      </c>
      <c r="T42" s="227">
        <f t="shared" si="10"/>
        <v>0</v>
      </c>
    </row>
    <row r="43" spans="1:20" ht="26.25" customHeight="1">
      <c r="A43" s="262">
        <v>31</v>
      </c>
      <c r="B43" s="388">
        <f>INPUT!C34</f>
        <v>0</v>
      </c>
      <c r="C43" s="389"/>
      <c r="D43" s="251">
        <f>INPUT!D34</f>
        <v>0</v>
      </c>
      <c r="E43" s="222"/>
      <c r="F43" s="223"/>
      <c r="G43" s="224"/>
      <c r="H43" s="225"/>
      <c r="I43" s="224"/>
      <c r="J43" s="224"/>
      <c r="K43" s="224"/>
      <c r="L43" s="224"/>
      <c r="M43" s="224"/>
      <c r="N43" s="224"/>
      <c r="O43" s="224"/>
      <c r="P43" s="224"/>
      <c r="Q43" s="224"/>
      <c r="R43" s="226">
        <f t="shared" si="8"/>
        <v>0</v>
      </c>
      <c r="S43" s="226">
        <f t="shared" si="9"/>
        <v>0</v>
      </c>
      <c r="T43" s="227">
        <f t="shared" si="10"/>
        <v>0</v>
      </c>
    </row>
    <row r="44" spans="1:20" ht="26.25" customHeight="1">
      <c r="A44" s="262">
        <v>32</v>
      </c>
      <c r="B44" s="388">
        <f>INPUT!C35</f>
        <v>0</v>
      </c>
      <c r="C44" s="389"/>
      <c r="D44" s="251">
        <f>INPUT!D35</f>
        <v>0</v>
      </c>
      <c r="E44" s="222"/>
      <c r="F44" s="223"/>
      <c r="G44" s="224"/>
      <c r="H44" s="225"/>
      <c r="I44" s="224"/>
      <c r="J44" s="224"/>
      <c r="K44" s="224"/>
      <c r="L44" s="224"/>
      <c r="M44" s="224"/>
      <c r="N44" s="224"/>
      <c r="O44" s="224"/>
      <c r="P44" s="224"/>
      <c r="Q44" s="224"/>
      <c r="R44" s="226">
        <f t="shared" si="8"/>
        <v>0</v>
      </c>
      <c r="S44" s="226">
        <f t="shared" si="9"/>
        <v>0</v>
      </c>
      <c r="T44" s="227">
        <f t="shared" si="10"/>
        <v>0</v>
      </c>
    </row>
    <row r="45" spans="1:20" ht="26.25" customHeight="1">
      <c r="A45" s="262">
        <v>33</v>
      </c>
      <c r="B45" s="388">
        <f>INPUT!C36</f>
        <v>0</v>
      </c>
      <c r="C45" s="389"/>
      <c r="D45" s="251">
        <f>INPUT!D36</f>
        <v>0</v>
      </c>
      <c r="E45" s="222"/>
      <c r="F45" s="223"/>
      <c r="G45" s="224"/>
      <c r="H45" s="225"/>
      <c r="I45" s="224"/>
      <c r="J45" s="224"/>
      <c r="K45" s="224"/>
      <c r="L45" s="224"/>
      <c r="M45" s="224"/>
      <c r="N45" s="224"/>
      <c r="O45" s="224"/>
      <c r="P45" s="224"/>
      <c r="Q45" s="224"/>
      <c r="R45" s="226">
        <f t="shared" ref="R45:R84" si="11">F45+I45+L45+O45</f>
        <v>0</v>
      </c>
      <c r="S45" s="226">
        <f t="shared" ref="S45:S84" si="12">G45+J45+M45+P45</f>
        <v>0</v>
      </c>
      <c r="T45" s="227">
        <f t="shared" ref="T45:T84" si="13">H45+K45+N45+Q45</f>
        <v>0</v>
      </c>
    </row>
    <row r="46" spans="1:20" ht="26.25" customHeight="1">
      <c r="A46" s="262">
        <v>34</v>
      </c>
      <c r="B46" s="388">
        <f>INPUT!C37</f>
        <v>0</v>
      </c>
      <c r="C46" s="389"/>
      <c r="D46" s="251">
        <f>INPUT!D37</f>
        <v>0</v>
      </c>
      <c r="E46" s="222"/>
      <c r="F46" s="223"/>
      <c r="G46" s="224"/>
      <c r="H46" s="225"/>
      <c r="I46" s="224"/>
      <c r="J46" s="224"/>
      <c r="K46" s="224"/>
      <c r="L46" s="224"/>
      <c r="M46" s="224"/>
      <c r="N46" s="224"/>
      <c r="O46" s="224"/>
      <c r="P46" s="224"/>
      <c r="Q46" s="224"/>
      <c r="R46" s="226">
        <f t="shared" si="11"/>
        <v>0</v>
      </c>
      <c r="S46" s="226">
        <f t="shared" si="12"/>
        <v>0</v>
      </c>
      <c r="T46" s="227">
        <f t="shared" si="13"/>
        <v>0</v>
      </c>
    </row>
    <row r="47" spans="1:20" ht="26.25" customHeight="1">
      <c r="A47" s="262">
        <v>35</v>
      </c>
      <c r="B47" s="388">
        <f>INPUT!C38</f>
        <v>0</v>
      </c>
      <c r="C47" s="389"/>
      <c r="D47" s="251">
        <f>INPUT!D38</f>
        <v>0</v>
      </c>
      <c r="E47" s="222"/>
      <c r="F47" s="223"/>
      <c r="G47" s="224"/>
      <c r="H47" s="225"/>
      <c r="I47" s="224"/>
      <c r="J47" s="224"/>
      <c r="K47" s="224"/>
      <c r="L47" s="224"/>
      <c r="M47" s="224"/>
      <c r="N47" s="224"/>
      <c r="O47" s="224"/>
      <c r="P47" s="224"/>
      <c r="Q47" s="224"/>
      <c r="R47" s="226">
        <f t="shared" si="11"/>
        <v>0</v>
      </c>
      <c r="S47" s="226">
        <f t="shared" si="12"/>
        <v>0</v>
      </c>
      <c r="T47" s="227">
        <f t="shared" si="13"/>
        <v>0</v>
      </c>
    </row>
    <row r="48" spans="1:20" ht="26.25" customHeight="1">
      <c r="A48" s="262">
        <v>36</v>
      </c>
      <c r="B48" s="388">
        <f>INPUT!C39</f>
        <v>0</v>
      </c>
      <c r="C48" s="389"/>
      <c r="D48" s="251">
        <f>INPUT!D39</f>
        <v>0</v>
      </c>
      <c r="E48" s="222"/>
      <c r="F48" s="223"/>
      <c r="G48" s="224"/>
      <c r="H48" s="225"/>
      <c r="I48" s="224"/>
      <c r="J48" s="224"/>
      <c r="K48" s="224"/>
      <c r="L48" s="224"/>
      <c r="M48" s="224"/>
      <c r="N48" s="224"/>
      <c r="O48" s="224"/>
      <c r="P48" s="224"/>
      <c r="Q48" s="224"/>
      <c r="R48" s="226">
        <f t="shared" si="11"/>
        <v>0</v>
      </c>
      <c r="S48" s="226">
        <f t="shared" si="12"/>
        <v>0</v>
      </c>
      <c r="T48" s="227">
        <f t="shared" si="13"/>
        <v>0</v>
      </c>
    </row>
    <row r="49" spans="1:20" ht="26.25" customHeight="1">
      <c r="A49" s="262">
        <v>37</v>
      </c>
      <c r="B49" s="388">
        <f>INPUT!C40</f>
        <v>0</v>
      </c>
      <c r="C49" s="389"/>
      <c r="D49" s="251">
        <f>INPUT!D40</f>
        <v>0</v>
      </c>
      <c r="E49" s="222"/>
      <c r="F49" s="223"/>
      <c r="G49" s="224"/>
      <c r="H49" s="225"/>
      <c r="I49" s="224"/>
      <c r="J49" s="224"/>
      <c r="K49" s="224"/>
      <c r="L49" s="224"/>
      <c r="M49" s="224"/>
      <c r="N49" s="224"/>
      <c r="O49" s="224"/>
      <c r="P49" s="224"/>
      <c r="Q49" s="224"/>
      <c r="R49" s="226">
        <f t="shared" si="11"/>
        <v>0</v>
      </c>
      <c r="S49" s="226">
        <f t="shared" si="12"/>
        <v>0</v>
      </c>
      <c r="T49" s="227">
        <f t="shared" si="13"/>
        <v>0</v>
      </c>
    </row>
    <row r="50" spans="1:20" ht="26.25" customHeight="1">
      <c r="A50" s="262">
        <v>38</v>
      </c>
      <c r="B50" s="388">
        <f>INPUT!C41</f>
        <v>0</v>
      </c>
      <c r="C50" s="389"/>
      <c r="D50" s="251">
        <f>INPUT!D41</f>
        <v>0</v>
      </c>
      <c r="E50" s="222"/>
      <c r="F50" s="223"/>
      <c r="G50" s="224"/>
      <c r="H50" s="225"/>
      <c r="I50" s="224"/>
      <c r="J50" s="224"/>
      <c r="K50" s="224"/>
      <c r="L50" s="224"/>
      <c r="M50" s="224"/>
      <c r="N50" s="224"/>
      <c r="O50" s="224"/>
      <c r="P50" s="224"/>
      <c r="Q50" s="224"/>
      <c r="R50" s="226">
        <f t="shared" si="11"/>
        <v>0</v>
      </c>
      <c r="S50" s="226">
        <f t="shared" si="12"/>
        <v>0</v>
      </c>
      <c r="T50" s="227">
        <f t="shared" si="13"/>
        <v>0</v>
      </c>
    </row>
    <row r="51" spans="1:20" ht="26.25" customHeight="1">
      <c r="A51" s="262">
        <v>39</v>
      </c>
      <c r="B51" s="388">
        <f>INPUT!C42</f>
        <v>0</v>
      </c>
      <c r="C51" s="389"/>
      <c r="D51" s="251">
        <f>INPUT!D42</f>
        <v>0</v>
      </c>
      <c r="E51" s="222"/>
      <c r="F51" s="223"/>
      <c r="G51" s="224"/>
      <c r="H51" s="225"/>
      <c r="I51" s="224"/>
      <c r="J51" s="224"/>
      <c r="K51" s="224"/>
      <c r="L51" s="224"/>
      <c r="M51" s="224"/>
      <c r="N51" s="224"/>
      <c r="O51" s="224"/>
      <c r="P51" s="224"/>
      <c r="Q51" s="224"/>
      <c r="R51" s="226">
        <f t="shared" si="11"/>
        <v>0</v>
      </c>
      <c r="S51" s="226">
        <f t="shared" si="12"/>
        <v>0</v>
      </c>
      <c r="T51" s="227">
        <f t="shared" si="13"/>
        <v>0</v>
      </c>
    </row>
    <row r="52" spans="1:20" ht="26.25" customHeight="1">
      <c r="A52" s="262">
        <v>40</v>
      </c>
      <c r="B52" s="388">
        <f>INPUT!C43</f>
        <v>0</v>
      </c>
      <c r="C52" s="389"/>
      <c r="D52" s="251">
        <f>INPUT!D43</f>
        <v>0</v>
      </c>
      <c r="E52" s="222"/>
      <c r="F52" s="223"/>
      <c r="G52" s="224"/>
      <c r="H52" s="225"/>
      <c r="I52" s="224"/>
      <c r="J52" s="224"/>
      <c r="K52" s="224"/>
      <c r="L52" s="224"/>
      <c r="M52" s="224"/>
      <c r="N52" s="224"/>
      <c r="O52" s="224"/>
      <c r="P52" s="224"/>
      <c r="Q52" s="224"/>
      <c r="R52" s="226">
        <f t="shared" si="11"/>
        <v>0</v>
      </c>
      <c r="S52" s="226">
        <f t="shared" si="12"/>
        <v>0</v>
      </c>
      <c r="T52" s="227">
        <f t="shared" si="13"/>
        <v>0</v>
      </c>
    </row>
    <row r="53" spans="1:20" ht="26.25" customHeight="1">
      <c r="A53" s="262">
        <v>41</v>
      </c>
      <c r="B53" s="388">
        <f>INPUT!C44</f>
        <v>0</v>
      </c>
      <c r="C53" s="389"/>
      <c r="D53" s="251">
        <f>INPUT!D44</f>
        <v>0</v>
      </c>
      <c r="E53" s="222"/>
      <c r="F53" s="223"/>
      <c r="G53" s="224"/>
      <c r="H53" s="225"/>
      <c r="I53" s="224"/>
      <c r="J53" s="224"/>
      <c r="K53" s="224"/>
      <c r="L53" s="224"/>
      <c r="M53" s="224"/>
      <c r="N53" s="224"/>
      <c r="O53" s="224"/>
      <c r="P53" s="224"/>
      <c r="Q53" s="224"/>
      <c r="R53" s="226">
        <f t="shared" si="11"/>
        <v>0</v>
      </c>
      <c r="S53" s="226">
        <f t="shared" si="12"/>
        <v>0</v>
      </c>
      <c r="T53" s="227">
        <f t="shared" si="13"/>
        <v>0</v>
      </c>
    </row>
    <row r="54" spans="1:20" ht="26.25" customHeight="1">
      <c r="A54" s="262">
        <v>42</v>
      </c>
      <c r="B54" s="388">
        <f>INPUT!C45</f>
        <v>0</v>
      </c>
      <c r="C54" s="389"/>
      <c r="D54" s="251">
        <f>INPUT!D45</f>
        <v>0</v>
      </c>
      <c r="E54" s="222"/>
      <c r="F54" s="223"/>
      <c r="G54" s="224"/>
      <c r="H54" s="225"/>
      <c r="I54" s="224"/>
      <c r="J54" s="224"/>
      <c r="K54" s="224"/>
      <c r="L54" s="224"/>
      <c r="M54" s="224"/>
      <c r="N54" s="224"/>
      <c r="O54" s="224"/>
      <c r="P54" s="224"/>
      <c r="Q54" s="224"/>
      <c r="R54" s="226">
        <f t="shared" si="11"/>
        <v>0</v>
      </c>
      <c r="S54" s="226">
        <f t="shared" si="12"/>
        <v>0</v>
      </c>
      <c r="T54" s="227">
        <f t="shared" si="13"/>
        <v>0</v>
      </c>
    </row>
    <row r="55" spans="1:20" ht="26.25" customHeight="1">
      <c r="A55" s="262">
        <v>43</v>
      </c>
      <c r="B55" s="388">
        <f>INPUT!C46</f>
        <v>0</v>
      </c>
      <c r="C55" s="389"/>
      <c r="D55" s="251">
        <f>INPUT!D46</f>
        <v>0</v>
      </c>
      <c r="E55" s="222"/>
      <c r="F55" s="223"/>
      <c r="G55" s="224"/>
      <c r="H55" s="225"/>
      <c r="I55" s="224"/>
      <c r="J55" s="224"/>
      <c r="K55" s="224"/>
      <c r="L55" s="224"/>
      <c r="M55" s="224"/>
      <c r="N55" s="224"/>
      <c r="O55" s="224"/>
      <c r="P55" s="224"/>
      <c r="Q55" s="224"/>
      <c r="R55" s="226">
        <f t="shared" si="11"/>
        <v>0</v>
      </c>
      <c r="S55" s="226">
        <f t="shared" si="12"/>
        <v>0</v>
      </c>
      <c r="T55" s="227">
        <f t="shared" si="13"/>
        <v>0</v>
      </c>
    </row>
    <row r="56" spans="1:20" ht="26.25" customHeight="1">
      <c r="A56" s="262">
        <v>44</v>
      </c>
      <c r="B56" s="388">
        <f>INPUT!C47</f>
        <v>0</v>
      </c>
      <c r="C56" s="389"/>
      <c r="D56" s="251">
        <f>INPUT!D47</f>
        <v>0</v>
      </c>
      <c r="E56" s="222"/>
      <c r="F56" s="223"/>
      <c r="G56" s="224"/>
      <c r="H56" s="225"/>
      <c r="I56" s="224"/>
      <c r="J56" s="224"/>
      <c r="K56" s="224"/>
      <c r="L56" s="224"/>
      <c r="M56" s="224"/>
      <c r="N56" s="224"/>
      <c r="O56" s="224"/>
      <c r="P56" s="224"/>
      <c r="Q56" s="224"/>
      <c r="R56" s="226">
        <f t="shared" si="11"/>
        <v>0</v>
      </c>
      <c r="S56" s="226">
        <f t="shared" si="12"/>
        <v>0</v>
      </c>
      <c r="T56" s="227">
        <f t="shared" si="13"/>
        <v>0</v>
      </c>
    </row>
    <row r="57" spans="1:20" ht="26.25" customHeight="1">
      <c r="A57" s="262">
        <v>45</v>
      </c>
      <c r="B57" s="388">
        <f>INPUT!C48</f>
        <v>0</v>
      </c>
      <c r="C57" s="389"/>
      <c r="D57" s="251">
        <f>INPUT!D48</f>
        <v>0</v>
      </c>
      <c r="E57" s="222"/>
      <c r="F57" s="223"/>
      <c r="G57" s="224"/>
      <c r="H57" s="225"/>
      <c r="I57" s="224"/>
      <c r="J57" s="224"/>
      <c r="K57" s="224"/>
      <c r="L57" s="224"/>
      <c r="M57" s="224"/>
      <c r="N57" s="224"/>
      <c r="O57" s="224"/>
      <c r="P57" s="224"/>
      <c r="Q57" s="224"/>
      <c r="R57" s="226">
        <f t="shared" si="11"/>
        <v>0</v>
      </c>
      <c r="S57" s="226">
        <f t="shared" si="12"/>
        <v>0</v>
      </c>
      <c r="T57" s="227">
        <f t="shared" si="13"/>
        <v>0</v>
      </c>
    </row>
    <row r="58" spans="1:20" ht="26.25" customHeight="1">
      <c r="A58" s="262">
        <v>46</v>
      </c>
      <c r="B58" s="388">
        <f>INPUT!C49</f>
        <v>0</v>
      </c>
      <c r="C58" s="389"/>
      <c r="D58" s="251">
        <f>INPUT!D49</f>
        <v>0</v>
      </c>
      <c r="E58" s="222"/>
      <c r="F58" s="223"/>
      <c r="G58" s="224"/>
      <c r="H58" s="225"/>
      <c r="I58" s="224"/>
      <c r="J58" s="224"/>
      <c r="K58" s="224"/>
      <c r="L58" s="224"/>
      <c r="M58" s="224"/>
      <c r="N58" s="224"/>
      <c r="O58" s="224"/>
      <c r="P58" s="224"/>
      <c r="Q58" s="224"/>
      <c r="R58" s="226">
        <f t="shared" si="11"/>
        <v>0</v>
      </c>
      <c r="S58" s="226">
        <f t="shared" si="12"/>
        <v>0</v>
      </c>
      <c r="T58" s="227">
        <f t="shared" si="13"/>
        <v>0</v>
      </c>
    </row>
    <row r="59" spans="1:20" ht="26.25" customHeight="1">
      <c r="A59" s="262">
        <v>47</v>
      </c>
      <c r="B59" s="388">
        <f>INPUT!C50</f>
        <v>0</v>
      </c>
      <c r="C59" s="389"/>
      <c r="D59" s="251">
        <f>INPUT!D50</f>
        <v>0</v>
      </c>
      <c r="E59" s="222"/>
      <c r="F59" s="223"/>
      <c r="G59" s="224"/>
      <c r="H59" s="225"/>
      <c r="I59" s="224"/>
      <c r="J59" s="224"/>
      <c r="K59" s="224"/>
      <c r="L59" s="224"/>
      <c r="M59" s="224"/>
      <c r="N59" s="224"/>
      <c r="O59" s="224"/>
      <c r="P59" s="224"/>
      <c r="Q59" s="224"/>
      <c r="R59" s="226">
        <f t="shared" si="11"/>
        <v>0</v>
      </c>
      <c r="S59" s="226">
        <f t="shared" si="12"/>
        <v>0</v>
      </c>
      <c r="T59" s="227">
        <f t="shared" si="13"/>
        <v>0</v>
      </c>
    </row>
    <row r="60" spans="1:20" ht="26.25" customHeight="1">
      <c r="A60" s="262">
        <v>48</v>
      </c>
      <c r="B60" s="388">
        <f>INPUT!C51</f>
        <v>0</v>
      </c>
      <c r="C60" s="389"/>
      <c r="D60" s="251">
        <f>INPUT!D51</f>
        <v>0</v>
      </c>
      <c r="E60" s="222"/>
      <c r="F60" s="223"/>
      <c r="G60" s="224"/>
      <c r="H60" s="225"/>
      <c r="I60" s="224"/>
      <c r="J60" s="224"/>
      <c r="K60" s="224"/>
      <c r="L60" s="224"/>
      <c r="M60" s="224"/>
      <c r="N60" s="224"/>
      <c r="O60" s="224"/>
      <c r="P60" s="224"/>
      <c r="Q60" s="224"/>
      <c r="R60" s="226">
        <f t="shared" si="11"/>
        <v>0</v>
      </c>
      <c r="S60" s="226">
        <f t="shared" si="12"/>
        <v>0</v>
      </c>
      <c r="T60" s="227">
        <f t="shared" si="13"/>
        <v>0</v>
      </c>
    </row>
    <row r="61" spans="1:20" ht="26.25" customHeight="1">
      <c r="A61" s="262">
        <v>49</v>
      </c>
      <c r="B61" s="388">
        <f>INPUT!C52</f>
        <v>0</v>
      </c>
      <c r="C61" s="389"/>
      <c r="D61" s="251">
        <f>INPUT!D52</f>
        <v>0</v>
      </c>
      <c r="E61" s="222"/>
      <c r="F61" s="223"/>
      <c r="G61" s="224"/>
      <c r="H61" s="225"/>
      <c r="I61" s="224"/>
      <c r="J61" s="224"/>
      <c r="K61" s="224"/>
      <c r="L61" s="224"/>
      <c r="M61" s="224"/>
      <c r="N61" s="224"/>
      <c r="O61" s="224"/>
      <c r="P61" s="224"/>
      <c r="Q61" s="224"/>
      <c r="R61" s="226">
        <f t="shared" si="11"/>
        <v>0</v>
      </c>
      <c r="S61" s="226">
        <f t="shared" si="12"/>
        <v>0</v>
      </c>
      <c r="T61" s="227">
        <f t="shared" si="13"/>
        <v>0</v>
      </c>
    </row>
    <row r="62" spans="1:20" ht="26.25" customHeight="1">
      <c r="A62" s="262">
        <v>50</v>
      </c>
      <c r="B62" s="388">
        <f>INPUT!C53</f>
        <v>0</v>
      </c>
      <c r="C62" s="389"/>
      <c r="D62" s="251">
        <f>INPUT!D53</f>
        <v>0</v>
      </c>
      <c r="E62" s="222"/>
      <c r="F62" s="223"/>
      <c r="G62" s="224"/>
      <c r="H62" s="225"/>
      <c r="I62" s="224"/>
      <c r="J62" s="224"/>
      <c r="K62" s="224"/>
      <c r="L62" s="224"/>
      <c r="M62" s="224"/>
      <c r="N62" s="224"/>
      <c r="O62" s="224"/>
      <c r="P62" s="224"/>
      <c r="Q62" s="224"/>
      <c r="R62" s="226">
        <f t="shared" si="11"/>
        <v>0</v>
      </c>
      <c r="S62" s="226">
        <f t="shared" si="12"/>
        <v>0</v>
      </c>
      <c r="T62" s="227">
        <f t="shared" si="13"/>
        <v>0</v>
      </c>
    </row>
    <row r="63" spans="1:20" ht="26.25" customHeight="1">
      <c r="A63" s="262">
        <v>51</v>
      </c>
      <c r="B63" s="388">
        <f>INPUT!C54</f>
        <v>0</v>
      </c>
      <c r="C63" s="389"/>
      <c r="D63" s="251">
        <f>INPUT!D54</f>
        <v>0</v>
      </c>
      <c r="E63" s="222"/>
      <c r="F63" s="223"/>
      <c r="G63" s="224"/>
      <c r="H63" s="225"/>
      <c r="I63" s="224"/>
      <c r="J63" s="224"/>
      <c r="K63" s="224"/>
      <c r="L63" s="224"/>
      <c r="M63" s="224"/>
      <c r="N63" s="224"/>
      <c r="O63" s="224"/>
      <c r="P63" s="224"/>
      <c r="Q63" s="224"/>
      <c r="R63" s="226">
        <f t="shared" si="11"/>
        <v>0</v>
      </c>
      <c r="S63" s="226">
        <f t="shared" si="12"/>
        <v>0</v>
      </c>
      <c r="T63" s="227">
        <f t="shared" si="13"/>
        <v>0</v>
      </c>
    </row>
    <row r="64" spans="1:20" ht="26.25" customHeight="1">
      <c r="A64" s="262">
        <v>52</v>
      </c>
      <c r="B64" s="388">
        <f>INPUT!C55</f>
        <v>0</v>
      </c>
      <c r="C64" s="389"/>
      <c r="D64" s="251">
        <f>INPUT!D55</f>
        <v>0</v>
      </c>
      <c r="E64" s="222"/>
      <c r="F64" s="223"/>
      <c r="G64" s="224"/>
      <c r="H64" s="225"/>
      <c r="I64" s="224"/>
      <c r="J64" s="224"/>
      <c r="K64" s="224"/>
      <c r="L64" s="224"/>
      <c r="M64" s="224"/>
      <c r="N64" s="224"/>
      <c r="O64" s="224"/>
      <c r="P64" s="224"/>
      <c r="Q64" s="224"/>
      <c r="R64" s="226">
        <f t="shared" si="11"/>
        <v>0</v>
      </c>
      <c r="S64" s="226">
        <f t="shared" si="12"/>
        <v>0</v>
      </c>
      <c r="T64" s="227">
        <f t="shared" si="13"/>
        <v>0</v>
      </c>
    </row>
    <row r="65" spans="1:20" ht="26.25" customHeight="1">
      <c r="A65" s="262">
        <v>53</v>
      </c>
      <c r="B65" s="388">
        <f>INPUT!C56</f>
        <v>0</v>
      </c>
      <c r="C65" s="389"/>
      <c r="D65" s="251">
        <f>INPUT!D56</f>
        <v>0</v>
      </c>
      <c r="E65" s="222"/>
      <c r="F65" s="223"/>
      <c r="G65" s="224"/>
      <c r="H65" s="225"/>
      <c r="I65" s="224"/>
      <c r="J65" s="224"/>
      <c r="K65" s="224"/>
      <c r="L65" s="224"/>
      <c r="M65" s="224"/>
      <c r="N65" s="224"/>
      <c r="O65" s="224"/>
      <c r="P65" s="224"/>
      <c r="Q65" s="224"/>
      <c r="R65" s="226">
        <f t="shared" si="11"/>
        <v>0</v>
      </c>
      <c r="S65" s="226">
        <f t="shared" si="12"/>
        <v>0</v>
      </c>
      <c r="T65" s="227">
        <f t="shared" si="13"/>
        <v>0</v>
      </c>
    </row>
    <row r="66" spans="1:20" ht="26.25" customHeight="1">
      <c r="A66" s="262">
        <v>54</v>
      </c>
      <c r="B66" s="388">
        <f>INPUT!C57</f>
        <v>0</v>
      </c>
      <c r="C66" s="389"/>
      <c r="D66" s="251">
        <f>INPUT!D57</f>
        <v>0</v>
      </c>
      <c r="E66" s="222"/>
      <c r="F66" s="223"/>
      <c r="G66" s="224"/>
      <c r="H66" s="225"/>
      <c r="I66" s="224"/>
      <c r="J66" s="224"/>
      <c r="K66" s="224"/>
      <c r="L66" s="224"/>
      <c r="M66" s="224"/>
      <c r="N66" s="224"/>
      <c r="O66" s="224"/>
      <c r="P66" s="224"/>
      <c r="Q66" s="224"/>
      <c r="R66" s="226">
        <f t="shared" si="11"/>
        <v>0</v>
      </c>
      <c r="S66" s="226">
        <f t="shared" si="12"/>
        <v>0</v>
      </c>
      <c r="T66" s="227">
        <f t="shared" si="13"/>
        <v>0</v>
      </c>
    </row>
    <row r="67" spans="1:20" ht="26.25" customHeight="1">
      <c r="A67" s="262">
        <v>55</v>
      </c>
      <c r="B67" s="388">
        <f>INPUT!C58</f>
        <v>0</v>
      </c>
      <c r="C67" s="389"/>
      <c r="D67" s="251">
        <f>INPUT!D58</f>
        <v>0</v>
      </c>
      <c r="E67" s="222"/>
      <c r="F67" s="223"/>
      <c r="G67" s="224"/>
      <c r="H67" s="225"/>
      <c r="I67" s="224"/>
      <c r="J67" s="224"/>
      <c r="K67" s="224"/>
      <c r="L67" s="224"/>
      <c r="M67" s="224"/>
      <c r="N67" s="224"/>
      <c r="O67" s="224"/>
      <c r="P67" s="224"/>
      <c r="Q67" s="224"/>
      <c r="R67" s="226">
        <f t="shared" si="11"/>
        <v>0</v>
      </c>
      <c r="S67" s="226">
        <f t="shared" si="12"/>
        <v>0</v>
      </c>
      <c r="T67" s="227">
        <f t="shared" si="13"/>
        <v>0</v>
      </c>
    </row>
    <row r="68" spans="1:20" ht="26.25" customHeight="1">
      <c r="A68" s="262">
        <v>56</v>
      </c>
      <c r="B68" s="388">
        <f>INPUT!C59</f>
        <v>0</v>
      </c>
      <c r="C68" s="389"/>
      <c r="D68" s="251">
        <f>INPUT!D59</f>
        <v>0</v>
      </c>
      <c r="E68" s="222"/>
      <c r="F68" s="223"/>
      <c r="G68" s="224"/>
      <c r="H68" s="225"/>
      <c r="I68" s="224"/>
      <c r="J68" s="224"/>
      <c r="K68" s="224"/>
      <c r="L68" s="224"/>
      <c r="M68" s="224"/>
      <c r="N68" s="224"/>
      <c r="O68" s="224"/>
      <c r="P68" s="224"/>
      <c r="Q68" s="224"/>
      <c r="R68" s="226">
        <f t="shared" si="11"/>
        <v>0</v>
      </c>
      <c r="S68" s="226">
        <f t="shared" si="12"/>
        <v>0</v>
      </c>
      <c r="T68" s="227">
        <f t="shared" si="13"/>
        <v>0</v>
      </c>
    </row>
    <row r="69" spans="1:20" ht="26.25" customHeight="1">
      <c r="A69" s="262">
        <v>57</v>
      </c>
      <c r="B69" s="388">
        <f>INPUT!C60</f>
        <v>0</v>
      </c>
      <c r="C69" s="389"/>
      <c r="D69" s="251">
        <f>INPUT!D60</f>
        <v>0</v>
      </c>
      <c r="E69" s="222"/>
      <c r="F69" s="223"/>
      <c r="G69" s="224"/>
      <c r="H69" s="225"/>
      <c r="I69" s="224"/>
      <c r="J69" s="224"/>
      <c r="K69" s="224"/>
      <c r="L69" s="224"/>
      <c r="M69" s="224"/>
      <c r="N69" s="224"/>
      <c r="O69" s="224"/>
      <c r="P69" s="224"/>
      <c r="Q69" s="224"/>
      <c r="R69" s="226">
        <f t="shared" si="11"/>
        <v>0</v>
      </c>
      <c r="S69" s="226">
        <f t="shared" si="12"/>
        <v>0</v>
      </c>
      <c r="T69" s="227">
        <f t="shared" si="13"/>
        <v>0</v>
      </c>
    </row>
    <row r="70" spans="1:20" ht="26.25" customHeight="1">
      <c r="A70" s="262">
        <v>58</v>
      </c>
      <c r="B70" s="388">
        <f>INPUT!C61</f>
        <v>0</v>
      </c>
      <c r="C70" s="389"/>
      <c r="D70" s="251">
        <f>INPUT!D61</f>
        <v>0</v>
      </c>
      <c r="E70" s="222"/>
      <c r="F70" s="223"/>
      <c r="G70" s="224"/>
      <c r="H70" s="225"/>
      <c r="I70" s="224"/>
      <c r="J70" s="224"/>
      <c r="K70" s="224"/>
      <c r="L70" s="224"/>
      <c r="M70" s="224"/>
      <c r="N70" s="224"/>
      <c r="O70" s="224"/>
      <c r="P70" s="224"/>
      <c r="Q70" s="224"/>
      <c r="R70" s="226">
        <f t="shared" si="11"/>
        <v>0</v>
      </c>
      <c r="S70" s="226">
        <f t="shared" si="12"/>
        <v>0</v>
      </c>
      <c r="T70" s="227">
        <f t="shared" si="13"/>
        <v>0</v>
      </c>
    </row>
    <row r="71" spans="1:20" ht="26.25" customHeight="1">
      <c r="A71" s="262">
        <v>59</v>
      </c>
      <c r="B71" s="388">
        <f>INPUT!C62</f>
        <v>0</v>
      </c>
      <c r="C71" s="389"/>
      <c r="D71" s="251">
        <f>INPUT!D62</f>
        <v>0</v>
      </c>
      <c r="E71" s="222"/>
      <c r="F71" s="223"/>
      <c r="G71" s="224"/>
      <c r="H71" s="225"/>
      <c r="I71" s="224"/>
      <c r="J71" s="224"/>
      <c r="K71" s="224"/>
      <c r="L71" s="224"/>
      <c r="M71" s="224"/>
      <c r="N71" s="224"/>
      <c r="O71" s="224"/>
      <c r="P71" s="224"/>
      <c r="Q71" s="224"/>
      <c r="R71" s="226">
        <f t="shared" si="11"/>
        <v>0</v>
      </c>
      <c r="S71" s="226">
        <f t="shared" si="12"/>
        <v>0</v>
      </c>
      <c r="T71" s="227">
        <f t="shared" si="13"/>
        <v>0</v>
      </c>
    </row>
    <row r="72" spans="1:20" ht="26.25" customHeight="1">
      <c r="A72" s="262">
        <v>60</v>
      </c>
      <c r="B72" s="388">
        <f>INPUT!C63</f>
        <v>0</v>
      </c>
      <c r="C72" s="389"/>
      <c r="D72" s="251">
        <f>INPUT!D63</f>
        <v>0</v>
      </c>
      <c r="E72" s="222"/>
      <c r="F72" s="223"/>
      <c r="G72" s="224"/>
      <c r="H72" s="225"/>
      <c r="I72" s="224"/>
      <c r="J72" s="224"/>
      <c r="K72" s="224"/>
      <c r="L72" s="224"/>
      <c r="M72" s="224"/>
      <c r="N72" s="224"/>
      <c r="O72" s="224"/>
      <c r="P72" s="224"/>
      <c r="Q72" s="224"/>
      <c r="R72" s="226">
        <f t="shared" si="11"/>
        <v>0</v>
      </c>
      <c r="S72" s="226">
        <f t="shared" si="12"/>
        <v>0</v>
      </c>
      <c r="T72" s="227">
        <f t="shared" si="13"/>
        <v>0</v>
      </c>
    </row>
    <row r="73" spans="1:20" ht="26.25" customHeight="1">
      <c r="A73" s="262">
        <v>61</v>
      </c>
      <c r="B73" s="388">
        <f>INPUT!C64</f>
        <v>0</v>
      </c>
      <c r="C73" s="389"/>
      <c r="D73" s="251">
        <f>INPUT!D64</f>
        <v>0</v>
      </c>
      <c r="E73" s="222"/>
      <c r="F73" s="223"/>
      <c r="G73" s="224"/>
      <c r="H73" s="225"/>
      <c r="I73" s="224"/>
      <c r="J73" s="224"/>
      <c r="K73" s="224"/>
      <c r="L73" s="224"/>
      <c r="M73" s="224"/>
      <c r="N73" s="224"/>
      <c r="O73" s="224"/>
      <c r="P73" s="224"/>
      <c r="Q73" s="224"/>
      <c r="R73" s="226">
        <f t="shared" si="11"/>
        <v>0</v>
      </c>
      <c r="S73" s="226">
        <f t="shared" si="12"/>
        <v>0</v>
      </c>
      <c r="T73" s="227">
        <f t="shared" si="13"/>
        <v>0</v>
      </c>
    </row>
    <row r="74" spans="1:20" ht="26.25" customHeight="1">
      <c r="A74" s="262">
        <v>62</v>
      </c>
      <c r="B74" s="388">
        <f>INPUT!C65</f>
        <v>0</v>
      </c>
      <c r="C74" s="389"/>
      <c r="D74" s="251">
        <f>INPUT!D65</f>
        <v>0</v>
      </c>
      <c r="E74" s="222"/>
      <c r="F74" s="223"/>
      <c r="G74" s="224"/>
      <c r="H74" s="225"/>
      <c r="I74" s="224"/>
      <c r="J74" s="224"/>
      <c r="K74" s="224"/>
      <c r="L74" s="224"/>
      <c r="M74" s="224"/>
      <c r="N74" s="224"/>
      <c r="O74" s="224"/>
      <c r="P74" s="224"/>
      <c r="Q74" s="224"/>
      <c r="R74" s="226">
        <f t="shared" si="11"/>
        <v>0</v>
      </c>
      <c r="S74" s="226">
        <f t="shared" si="12"/>
        <v>0</v>
      </c>
      <c r="T74" s="227">
        <f t="shared" si="13"/>
        <v>0</v>
      </c>
    </row>
    <row r="75" spans="1:20" ht="26.25" customHeight="1">
      <c r="A75" s="262">
        <v>63</v>
      </c>
      <c r="B75" s="388">
        <f>INPUT!C66</f>
        <v>0</v>
      </c>
      <c r="C75" s="389"/>
      <c r="D75" s="251">
        <f>INPUT!D66</f>
        <v>0</v>
      </c>
      <c r="E75" s="222"/>
      <c r="F75" s="223"/>
      <c r="G75" s="224"/>
      <c r="H75" s="225"/>
      <c r="I75" s="224"/>
      <c r="J75" s="224"/>
      <c r="K75" s="224"/>
      <c r="L75" s="224"/>
      <c r="M75" s="224"/>
      <c r="N75" s="224"/>
      <c r="O75" s="224"/>
      <c r="P75" s="224"/>
      <c r="Q75" s="224"/>
      <c r="R75" s="226">
        <f t="shared" si="11"/>
        <v>0</v>
      </c>
      <c r="S75" s="226">
        <f t="shared" si="12"/>
        <v>0</v>
      </c>
      <c r="T75" s="227">
        <f t="shared" si="13"/>
        <v>0</v>
      </c>
    </row>
    <row r="76" spans="1:20" ht="26.25" customHeight="1">
      <c r="A76" s="262">
        <v>64</v>
      </c>
      <c r="B76" s="388">
        <f>INPUT!C67</f>
        <v>0</v>
      </c>
      <c r="C76" s="389"/>
      <c r="D76" s="251">
        <f>INPUT!D67</f>
        <v>0</v>
      </c>
      <c r="E76" s="222"/>
      <c r="F76" s="223"/>
      <c r="G76" s="224"/>
      <c r="H76" s="225"/>
      <c r="I76" s="224"/>
      <c r="J76" s="224"/>
      <c r="K76" s="224"/>
      <c r="L76" s="224"/>
      <c r="M76" s="224"/>
      <c r="N76" s="224"/>
      <c r="O76" s="224"/>
      <c r="P76" s="224"/>
      <c r="Q76" s="224"/>
      <c r="R76" s="226">
        <f t="shared" si="11"/>
        <v>0</v>
      </c>
      <c r="S76" s="226">
        <f t="shared" si="12"/>
        <v>0</v>
      </c>
      <c r="T76" s="227">
        <f t="shared" si="13"/>
        <v>0</v>
      </c>
    </row>
    <row r="77" spans="1:20" ht="26.25" customHeight="1">
      <c r="A77" s="262">
        <v>65</v>
      </c>
      <c r="B77" s="388">
        <f>INPUT!C68</f>
        <v>0</v>
      </c>
      <c r="C77" s="389"/>
      <c r="D77" s="251">
        <f>INPUT!D68</f>
        <v>0</v>
      </c>
      <c r="E77" s="222"/>
      <c r="F77" s="223"/>
      <c r="G77" s="224"/>
      <c r="H77" s="225"/>
      <c r="I77" s="224"/>
      <c r="J77" s="224"/>
      <c r="K77" s="224"/>
      <c r="L77" s="224"/>
      <c r="M77" s="224"/>
      <c r="N77" s="224"/>
      <c r="O77" s="224"/>
      <c r="P77" s="224"/>
      <c r="Q77" s="224"/>
      <c r="R77" s="226">
        <f t="shared" si="11"/>
        <v>0</v>
      </c>
      <c r="S77" s="226">
        <f t="shared" si="12"/>
        <v>0</v>
      </c>
      <c r="T77" s="227">
        <f t="shared" si="13"/>
        <v>0</v>
      </c>
    </row>
    <row r="78" spans="1:20" ht="26.25" customHeight="1">
      <c r="A78" s="262">
        <v>66</v>
      </c>
      <c r="B78" s="388">
        <f>INPUT!C69</f>
        <v>0</v>
      </c>
      <c r="C78" s="389"/>
      <c r="D78" s="251">
        <f>INPUT!D69</f>
        <v>0</v>
      </c>
      <c r="E78" s="222"/>
      <c r="F78" s="223"/>
      <c r="G78" s="224"/>
      <c r="H78" s="225"/>
      <c r="I78" s="224"/>
      <c r="J78" s="224"/>
      <c r="K78" s="224"/>
      <c r="L78" s="224"/>
      <c r="M78" s="224"/>
      <c r="N78" s="224"/>
      <c r="O78" s="224"/>
      <c r="P78" s="224"/>
      <c r="Q78" s="224"/>
      <c r="R78" s="226">
        <f t="shared" si="11"/>
        <v>0</v>
      </c>
      <c r="S78" s="226">
        <f t="shared" si="12"/>
        <v>0</v>
      </c>
      <c r="T78" s="227">
        <f t="shared" si="13"/>
        <v>0</v>
      </c>
    </row>
    <row r="79" spans="1:20" ht="26.25" customHeight="1">
      <c r="A79" s="262">
        <v>67</v>
      </c>
      <c r="B79" s="388">
        <f>INPUT!C70</f>
        <v>0</v>
      </c>
      <c r="C79" s="389"/>
      <c r="D79" s="251">
        <f>INPUT!D70</f>
        <v>0</v>
      </c>
      <c r="E79" s="222"/>
      <c r="F79" s="223"/>
      <c r="G79" s="224"/>
      <c r="H79" s="225"/>
      <c r="I79" s="224"/>
      <c r="J79" s="224"/>
      <c r="K79" s="224"/>
      <c r="L79" s="224"/>
      <c r="M79" s="224"/>
      <c r="N79" s="224"/>
      <c r="O79" s="224"/>
      <c r="P79" s="224"/>
      <c r="Q79" s="224"/>
      <c r="R79" s="226">
        <f t="shared" si="11"/>
        <v>0</v>
      </c>
      <c r="S79" s="226">
        <f t="shared" si="12"/>
        <v>0</v>
      </c>
      <c r="T79" s="227">
        <f t="shared" si="13"/>
        <v>0</v>
      </c>
    </row>
    <row r="80" spans="1:20" ht="26.25" customHeight="1">
      <c r="A80" s="262">
        <v>68</v>
      </c>
      <c r="B80" s="388">
        <f>INPUT!C71</f>
        <v>0</v>
      </c>
      <c r="C80" s="389"/>
      <c r="D80" s="251">
        <f>INPUT!D71</f>
        <v>0</v>
      </c>
      <c r="E80" s="222"/>
      <c r="F80" s="223"/>
      <c r="G80" s="224"/>
      <c r="H80" s="225"/>
      <c r="I80" s="224"/>
      <c r="J80" s="224"/>
      <c r="K80" s="224"/>
      <c r="L80" s="224"/>
      <c r="M80" s="224"/>
      <c r="N80" s="224"/>
      <c r="O80" s="224"/>
      <c r="P80" s="224"/>
      <c r="Q80" s="224"/>
      <c r="R80" s="226">
        <f t="shared" si="11"/>
        <v>0</v>
      </c>
      <c r="S80" s="226">
        <f t="shared" si="12"/>
        <v>0</v>
      </c>
      <c r="T80" s="227">
        <f t="shared" si="13"/>
        <v>0</v>
      </c>
    </row>
    <row r="81" spans="1:20" ht="26.25" customHeight="1">
      <c r="A81" s="262">
        <v>69</v>
      </c>
      <c r="B81" s="388">
        <f>INPUT!C72</f>
        <v>0</v>
      </c>
      <c r="C81" s="389"/>
      <c r="D81" s="251">
        <f>INPUT!D72</f>
        <v>0</v>
      </c>
      <c r="E81" s="222"/>
      <c r="F81" s="223"/>
      <c r="G81" s="224"/>
      <c r="H81" s="225"/>
      <c r="I81" s="224"/>
      <c r="J81" s="224"/>
      <c r="K81" s="224"/>
      <c r="L81" s="224"/>
      <c r="M81" s="224"/>
      <c r="N81" s="224"/>
      <c r="O81" s="224"/>
      <c r="P81" s="224"/>
      <c r="Q81" s="224"/>
      <c r="R81" s="226">
        <f t="shared" si="11"/>
        <v>0</v>
      </c>
      <c r="S81" s="226">
        <f t="shared" si="12"/>
        <v>0</v>
      </c>
      <c r="T81" s="227">
        <f t="shared" si="13"/>
        <v>0</v>
      </c>
    </row>
    <row r="82" spans="1:20" ht="26.25" customHeight="1">
      <c r="A82" s="262">
        <v>70</v>
      </c>
      <c r="B82" s="388">
        <f>INPUT!C73</f>
        <v>0</v>
      </c>
      <c r="C82" s="389"/>
      <c r="D82" s="251">
        <f>INPUT!D73</f>
        <v>0</v>
      </c>
      <c r="E82" s="222"/>
      <c r="F82" s="223"/>
      <c r="G82" s="224"/>
      <c r="H82" s="225"/>
      <c r="I82" s="224"/>
      <c r="J82" s="224"/>
      <c r="K82" s="224"/>
      <c r="L82" s="224"/>
      <c r="M82" s="224"/>
      <c r="N82" s="224"/>
      <c r="O82" s="224"/>
      <c r="P82" s="224"/>
      <c r="Q82" s="224"/>
      <c r="R82" s="226">
        <f t="shared" si="11"/>
        <v>0</v>
      </c>
      <c r="S82" s="226">
        <f t="shared" si="12"/>
        <v>0</v>
      </c>
      <c r="T82" s="227">
        <f t="shared" si="13"/>
        <v>0</v>
      </c>
    </row>
    <row r="83" spans="1:20" ht="26.25" customHeight="1">
      <c r="A83" s="262">
        <v>71</v>
      </c>
      <c r="B83" s="388">
        <f>INPUT!C74</f>
        <v>0</v>
      </c>
      <c r="C83" s="389"/>
      <c r="D83" s="251">
        <f>INPUT!D74</f>
        <v>0</v>
      </c>
      <c r="E83" s="222"/>
      <c r="F83" s="223"/>
      <c r="G83" s="224"/>
      <c r="H83" s="225"/>
      <c r="I83" s="224"/>
      <c r="J83" s="224"/>
      <c r="K83" s="224"/>
      <c r="L83" s="224"/>
      <c r="M83" s="224"/>
      <c r="N83" s="224"/>
      <c r="O83" s="224"/>
      <c r="P83" s="224"/>
      <c r="Q83" s="224"/>
      <c r="R83" s="226">
        <f t="shared" si="11"/>
        <v>0</v>
      </c>
      <c r="S83" s="226">
        <f t="shared" si="12"/>
        <v>0</v>
      </c>
      <c r="T83" s="227">
        <f t="shared" si="13"/>
        <v>0</v>
      </c>
    </row>
    <row r="84" spans="1:20" ht="26.25" customHeight="1">
      <c r="A84" s="262">
        <v>72</v>
      </c>
      <c r="B84" s="388">
        <f>INPUT!C75</f>
        <v>0</v>
      </c>
      <c r="C84" s="389"/>
      <c r="D84" s="251">
        <f>INPUT!D75</f>
        <v>0</v>
      </c>
      <c r="E84" s="222"/>
      <c r="F84" s="223"/>
      <c r="G84" s="224"/>
      <c r="H84" s="225"/>
      <c r="I84" s="224"/>
      <c r="J84" s="224"/>
      <c r="K84" s="224"/>
      <c r="L84" s="224"/>
      <c r="M84" s="224"/>
      <c r="N84" s="224"/>
      <c r="O84" s="224"/>
      <c r="P84" s="224"/>
      <c r="Q84" s="224"/>
      <c r="R84" s="226">
        <f t="shared" si="11"/>
        <v>0</v>
      </c>
      <c r="S84" s="226">
        <f t="shared" si="12"/>
        <v>0</v>
      </c>
      <c r="T84" s="227">
        <f t="shared" si="13"/>
        <v>0</v>
      </c>
    </row>
    <row r="85" spans="1:20" ht="26.25" customHeight="1">
      <c r="A85" s="262"/>
      <c r="B85" s="220"/>
      <c r="C85" s="221"/>
      <c r="D85" s="251"/>
      <c r="E85" s="222"/>
      <c r="F85" s="223"/>
      <c r="G85" s="224"/>
      <c r="H85" s="225"/>
      <c r="I85" s="224"/>
      <c r="J85" s="224"/>
      <c r="K85" s="224"/>
      <c r="L85" s="224"/>
      <c r="M85" s="224"/>
      <c r="N85" s="224"/>
      <c r="O85" s="224"/>
      <c r="P85" s="224"/>
      <c r="Q85" s="224"/>
      <c r="R85" s="226"/>
      <c r="S85" s="226"/>
      <c r="T85" s="227"/>
    </row>
    <row r="86" spans="1:20" ht="13" customHeight="1" thickBot="1">
      <c r="A86" s="47"/>
      <c r="B86" s="91"/>
      <c r="C86" s="46"/>
      <c r="D86" s="130"/>
      <c r="E86" s="149"/>
      <c r="F86" s="152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1"/>
    </row>
    <row r="87" spans="1:20" ht="20" customHeight="1" thickTop="1" thickBot="1">
      <c r="A87" s="400" t="s">
        <v>1</v>
      </c>
      <c r="B87" s="401"/>
      <c r="C87" s="402"/>
      <c r="D87" s="153">
        <f>SUM(D13:D85)</f>
        <v>0</v>
      </c>
      <c r="E87" s="154"/>
      <c r="F87" s="153">
        <f t="shared" ref="F87:T87" si="14">SUM(F13:F86)</f>
        <v>0</v>
      </c>
      <c r="G87" s="153">
        <f t="shared" si="14"/>
        <v>0</v>
      </c>
      <c r="H87" s="153">
        <f t="shared" si="14"/>
        <v>0</v>
      </c>
      <c r="I87" s="153">
        <f t="shared" si="14"/>
        <v>0</v>
      </c>
      <c r="J87" s="153">
        <f t="shared" si="14"/>
        <v>0</v>
      </c>
      <c r="K87" s="153">
        <f t="shared" si="14"/>
        <v>0</v>
      </c>
      <c r="L87" s="153">
        <f t="shared" si="14"/>
        <v>0</v>
      </c>
      <c r="M87" s="153">
        <f t="shared" si="14"/>
        <v>0</v>
      </c>
      <c r="N87" s="153">
        <f t="shared" si="14"/>
        <v>0</v>
      </c>
      <c r="O87" s="153">
        <f t="shared" si="14"/>
        <v>0</v>
      </c>
      <c r="P87" s="153">
        <f t="shared" si="14"/>
        <v>0</v>
      </c>
      <c r="Q87" s="153">
        <f t="shared" si="14"/>
        <v>0</v>
      </c>
      <c r="R87" s="153">
        <f t="shared" si="14"/>
        <v>0</v>
      </c>
      <c r="S87" s="153">
        <f t="shared" si="14"/>
        <v>0</v>
      </c>
      <c r="T87" s="155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6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6"/>
      <c r="S89" s="7"/>
      <c r="T89" s="7"/>
    </row>
    <row r="90" spans="1:20" ht="13" customHeight="1">
      <c r="A90" s="7"/>
      <c r="B90" s="7"/>
      <c r="C90" s="7"/>
      <c r="D90" s="218"/>
      <c r="E90" s="7"/>
      <c r="F90" s="7"/>
      <c r="G90" s="7"/>
      <c r="H90" s="7"/>
      <c r="I90" s="7"/>
      <c r="J90" s="7"/>
      <c r="K90" s="101"/>
      <c r="M90" s="101"/>
      <c r="N90" s="102"/>
      <c r="O90" s="26" t="str">
        <f>RFK!N89</f>
        <v>Banjarmasin, 28 Februari</v>
      </c>
      <c r="P90" s="102"/>
      <c r="Q90" s="102"/>
      <c r="R90" s="102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RFK!B91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74" t="str">
        <f>RFK!B95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74" t="str">
        <f>RFK!N95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RFK!B96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RFK!N96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201"/>
      <c r="C1" s="201"/>
      <c r="D1" s="202"/>
    </row>
    <row r="2" spans="1:15" ht="20" customHeight="1">
      <c r="L2" s="107" t="s">
        <v>65</v>
      </c>
    </row>
    <row r="3" spans="1:15" ht="13" customHeight="1">
      <c r="A3" s="7" t="s">
        <v>62</v>
      </c>
      <c r="C3" s="135" t="str">
        <f>RFK!C3</f>
        <v>: Pengelolaan Pendidikan Sekolah Dasar</v>
      </c>
    </row>
    <row r="4" spans="1:15" ht="13" customHeight="1">
      <c r="A4" s="7" t="s">
        <v>193</v>
      </c>
      <c r="C4" s="135" t="str">
        <f>": "&amp;INPUT!H4</f>
        <v>: Pembangunan Sarana, Prasarana dan Utilitas Sekolah</v>
      </c>
    </row>
    <row r="5" spans="1:15" ht="13" customHeight="1">
      <c r="A5" s="7" t="s">
        <v>6</v>
      </c>
      <c r="C5" s="135" t="str">
        <f>RFK!C5</f>
        <v>: Dinas Pendidikan Kota  Banjarmasin</v>
      </c>
    </row>
    <row r="6" spans="1:15" ht="13" customHeight="1">
      <c r="A6" s="7" t="s">
        <v>63</v>
      </c>
      <c r="C6" s="135" t="str">
        <f>RFK!C6</f>
        <v>: Pembinaan SD</v>
      </c>
    </row>
    <row r="7" spans="1:15" ht="13" customHeight="1">
      <c r="A7" s="7" t="s">
        <v>64</v>
      </c>
      <c r="C7" s="135" t="str">
        <f>RFK!C7</f>
        <v>: 28 Februari 2023</v>
      </c>
      <c r="J7" s="26"/>
      <c r="K7" s="26"/>
      <c r="L7" s="203"/>
    </row>
    <row r="8" spans="1:15" ht="13" customHeight="1" thickBot="1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</row>
    <row r="9" spans="1:15" ht="17.25" customHeight="1" thickTop="1">
      <c r="A9" s="412" t="s">
        <v>17</v>
      </c>
      <c r="B9" s="414" t="s">
        <v>38</v>
      </c>
      <c r="C9" s="415"/>
      <c r="D9" s="416"/>
      <c r="E9" s="390" t="s">
        <v>135</v>
      </c>
      <c r="F9" s="390" t="s">
        <v>110</v>
      </c>
      <c r="G9" s="390" t="s">
        <v>202</v>
      </c>
      <c r="H9" s="390" t="s">
        <v>52</v>
      </c>
      <c r="I9" s="390" t="s">
        <v>53</v>
      </c>
      <c r="J9" s="390" t="s">
        <v>55</v>
      </c>
      <c r="K9" s="429" t="s">
        <v>56</v>
      </c>
      <c r="L9" s="430"/>
      <c r="O9" s="7" t="s">
        <v>24</v>
      </c>
    </row>
    <row r="10" spans="1:15" ht="27.75" customHeight="1" thickBot="1">
      <c r="A10" s="413"/>
      <c r="B10" s="417"/>
      <c r="C10" s="418"/>
      <c r="D10" s="419"/>
      <c r="E10" s="357"/>
      <c r="F10" s="357"/>
      <c r="G10" s="357"/>
      <c r="H10" s="357"/>
      <c r="I10" s="357"/>
      <c r="J10" s="357"/>
      <c r="K10" s="431"/>
      <c r="L10" s="432"/>
      <c r="O10" s="7" t="s">
        <v>25</v>
      </c>
    </row>
    <row r="11" spans="1:15" ht="13" customHeight="1" thickTop="1" thickBot="1">
      <c r="A11" s="205">
        <v>1</v>
      </c>
      <c r="B11" s="420">
        <v>2</v>
      </c>
      <c r="C11" s="421"/>
      <c r="D11" s="422"/>
      <c r="E11" s="206">
        <v>3</v>
      </c>
      <c r="F11" s="206"/>
      <c r="G11" s="207">
        <v>4</v>
      </c>
      <c r="H11" s="207">
        <v>5</v>
      </c>
      <c r="I11" s="207">
        <v>6</v>
      </c>
      <c r="J11" s="207">
        <v>7</v>
      </c>
      <c r="K11" s="420">
        <v>8</v>
      </c>
      <c r="L11" s="428"/>
    </row>
    <row r="12" spans="1:15" ht="13" customHeight="1" thickTop="1">
      <c r="A12" s="208"/>
      <c r="B12" s="423"/>
      <c r="C12" s="424"/>
      <c r="D12" s="425"/>
      <c r="E12" s="209"/>
      <c r="F12" s="209"/>
      <c r="G12" s="210"/>
      <c r="H12" s="210"/>
      <c r="I12" s="210"/>
      <c r="J12" s="211"/>
      <c r="K12" s="423"/>
      <c r="L12" s="435"/>
    </row>
    <row r="13" spans="1:15" ht="30.75" customHeight="1">
      <c r="A13" s="265">
        <v>1</v>
      </c>
      <c r="B13" s="388">
        <f>PBJ!B13</f>
        <v>0</v>
      </c>
      <c r="C13" s="405"/>
      <c r="D13" s="389"/>
      <c r="E13" s="253">
        <f>PBJ!D13</f>
        <v>0</v>
      </c>
      <c r="F13" s="256"/>
      <c r="G13" s="256"/>
      <c r="H13" s="257"/>
      <c r="I13" s="257"/>
      <c r="J13" s="258"/>
      <c r="K13" s="259"/>
      <c r="L13" s="260"/>
    </row>
    <row r="14" spans="1:15" ht="30.75" customHeight="1">
      <c r="A14" s="265">
        <v>2</v>
      </c>
      <c r="B14" s="388">
        <f>PBJ!B14</f>
        <v>0</v>
      </c>
      <c r="C14" s="405"/>
      <c r="D14" s="389"/>
      <c r="E14" s="253">
        <f>PBJ!D14</f>
        <v>0</v>
      </c>
      <c r="F14" s="256"/>
      <c r="G14" s="256"/>
      <c r="H14" s="257"/>
      <c r="I14" s="257"/>
      <c r="J14" s="258"/>
      <c r="K14" s="259"/>
      <c r="L14" s="260"/>
    </row>
    <row r="15" spans="1:15" ht="28.5" customHeight="1">
      <c r="A15" s="265">
        <v>3</v>
      </c>
      <c r="B15" s="388">
        <f>PBJ!B16</f>
        <v>0</v>
      </c>
      <c r="C15" s="405"/>
      <c r="D15" s="389"/>
      <c r="E15" s="253">
        <f>PBJ!D16</f>
        <v>0</v>
      </c>
      <c r="F15" s="256"/>
      <c r="G15" s="257"/>
      <c r="H15" s="257"/>
      <c r="I15" s="257"/>
      <c r="J15" s="264"/>
      <c r="K15" s="433"/>
      <c r="L15" s="434"/>
    </row>
    <row r="16" spans="1:15" ht="28.5" customHeight="1">
      <c r="A16" s="265">
        <v>4</v>
      </c>
      <c r="B16" s="388">
        <f>PBJ!B17</f>
        <v>0</v>
      </c>
      <c r="C16" s="405"/>
      <c r="D16" s="389"/>
      <c r="E16" s="253">
        <f>PBJ!D17</f>
        <v>0</v>
      </c>
      <c r="F16" s="256"/>
      <c r="G16" s="257"/>
      <c r="H16" s="257"/>
      <c r="I16" s="257"/>
      <c r="J16" s="264"/>
      <c r="K16" s="433"/>
      <c r="L16" s="434"/>
    </row>
    <row r="17" spans="1:12" ht="28.5" customHeight="1">
      <c r="A17" s="265">
        <v>5</v>
      </c>
      <c r="B17" s="388">
        <f>PBJ!B18</f>
        <v>0</v>
      </c>
      <c r="C17" s="405"/>
      <c r="D17" s="389"/>
      <c r="E17" s="253">
        <f>PBJ!D18</f>
        <v>0</v>
      </c>
      <c r="F17" s="256"/>
      <c r="G17" s="257"/>
      <c r="H17" s="257"/>
      <c r="I17" s="257"/>
      <c r="J17" s="264"/>
      <c r="K17" s="269"/>
      <c r="L17" s="270"/>
    </row>
    <row r="18" spans="1:12" ht="28.5" customHeight="1">
      <c r="A18" s="265">
        <v>6</v>
      </c>
      <c r="B18" s="388">
        <f>PBJ!B19</f>
        <v>0</v>
      </c>
      <c r="C18" s="405"/>
      <c r="D18" s="389"/>
      <c r="E18" s="253">
        <f>PBJ!D19</f>
        <v>0</v>
      </c>
      <c r="F18" s="256"/>
      <c r="G18" s="257"/>
      <c r="H18" s="257"/>
      <c r="I18" s="257"/>
      <c r="J18" s="264"/>
      <c r="K18" s="269"/>
      <c r="L18" s="270"/>
    </row>
    <row r="19" spans="1:12" ht="28.5" customHeight="1">
      <c r="A19" s="265">
        <v>7</v>
      </c>
      <c r="B19" s="388">
        <f>PBJ!B20</f>
        <v>0</v>
      </c>
      <c r="C19" s="405"/>
      <c r="D19" s="389"/>
      <c r="E19" s="253">
        <f>PBJ!D20</f>
        <v>0</v>
      </c>
      <c r="F19" s="256"/>
      <c r="G19" s="257"/>
      <c r="H19" s="257"/>
      <c r="I19" s="257"/>
      <c r="J19" s="264"/>
      <c r="K19" s="269"/>
      <c r="L19" s="270"/>
    </row>
    <row r="20" spans="1:12" ht="28.5" customHeight="1">
      <c r="A20" s="265">
        <v>8</v>
      </c>
      <c r="B20" s="388">
        <f>PBJ!B21</f>
        <v>0</v>
      </c>
      <c r="C20" s="405"/>
      <c r="D20" s="389"/>
      <c r="E20" s="253">
        <f>PBJ!D21</f>
        <v>0</v>
      </c>
      <c r="F20" s="256"/>
      <c r="G20" s="257"/>
      <c r="H20" s="257"/>
      <c r="I20" s="257"/>
      <c r="J20" s="264"/>
      <c r="K20" s="269"/>
      <c r="L20" s="270"/>
    </row>
    <row r="21" spans="1:12" ht="28.5" customHeight="1">
      <c r="A21" s="265">
        <v>9</v>
      </c>
      <c r="B21" s="388">
        <f>PBJ!B22</f>
        <v>0</v>
      </c>
      <c r="C21" s="405"/>
      <c r="D21" s="389"/>
      <c r="E21" s="253">
        <f>PBJ!D22</f>
        <v>0</v>
      </c>
      <c r="F21" s="256"/>
      <c r="G21" s="257"/>
      <c r="H21" s="257"/>
      <c r="I21" s="257"/>
      <c r="J21" s="264"/>
      <c r="K21" s="269"/>
      <c r="L21" s="270"/>
    </row>
    <row r="22" spans="1:12" ht="28.5" customHeight="1">
      <c r="A22" s="265">
        <v>10</v>
      </c>
      <c r="B22" s="388">
        <f>PBJ!B23</f>
        <v>0</v>
      </c>
      <c r="C22" s="405"/>
      <c r="D22" s="389"/>
      <c r="E22" s="253">
        <f>PBJ!D23</f>
        <v>0</v>
      </c>
      <c r="F22" s="256"/>
      <c r="G22" s="257"/>
      <c r="H22" s="257"/>
      <c r="I22" s="257"/>
      <c r="J22" s="264"/>
      <c r="K22" s="269"/>
      <c r="L22" s="270"/>
    </row>
    <row r="23" spans="1:12" ht="28.5" customHeight="1">
      <c r="A23" s="265">
        <v>11</v>
      </c>
      <c r="B23" s="388">
        <f>PBJ!B24</f>
        <v>0</v>
      </c>
      <c r="C23" s="405"/>
      <c r="D23" s="389"/>
      <c r="E23" s="253">
        <f>PBJ!D24</f>
        <v>0</v>
      </c>
      <c r="F23" s="256"/>
      <c r="G23" s="257"/>
      <c r="H23" s="257"/>
      <c r="I23" s="257"/>
      <c r="J23" s="264"/>
      <c r="K23" s="269"/>
      <c r="L23" s="270"/>
    </row>
    <row r="24" spans="1:12" ht="28.5" customHeight="1">
      <c r="A24" s="265">
        <v>12</v>
      </c>
      <c r="B24" s="388">
        <f>PBJ!B25</f>
        <v>0</v>
      </c>
      <c r="C24" s="405"/>
      <c r="D24" s="389"/>
      <c r="E24" s="253">
        <f>PBJ!D25</f>
        <v>0</v>
      </c>
      <c r="F24" s="256"/>
      <c r="G24" s="257"/>
      <c r="H24" s="257"/>
      <c r="I24" s="257"/>
      <c r="J24" s="264"/>
      <c r="K24" s="269"/>
      <c r="L24" s="270"/>
    </row>
    <row r="25" spans="1:12" ht="28.5" customHeight="1">
      <c r="A25" s="265">
        <v>13</v>
      </c>
      <c r="B25" s="388">
        <f>PBJ!B26</f>
        <v>0</v>
      </c>
      <c r="C25" s="405"/>
      <c r="D25" s="389"/>
      <c r="E25" s="253">
        <f>PBJ!D26</f>
        <v>0</v>
      </c>
      <c r="F25" s="256"/>
      <c r="G25" s="257"/>
      <c r="H25" s="257"/>
      <c r="I25" s="257"/>
      <c r="J25" s="264"/>
      <c r="K25" s="269"/>
      <c r="L25" s="270"/>
    </row>
    <row r="26" spans="1:12" ht="28.5" customHeight="1">
      <c r="A26" s="265">
        <v>14</v>
      </c>
      <c r="B26" s="388">
        <f>PBJ!B27</f>
        <v>0</v>
      </c>
      <c r="C26" s="405"/>
      <c r="D26" s="389"/>
      <c r="E26" s="253">
        <f>PBJ!D27</f>
        <v>0</v>
      </c>
      <c r="F26" s="256"/>
      <c r="G26" s="257"/>
      <c r="H26" s="257"/>
      <c r="I26" s="257"/>
      <c r="J26" s="264"/>
      <c r="K26" s="269"/>
      <c r="L26" s="270"/>
    </row>
    <row r="27" spans="1:12" ht="28.5" customHeight="1">
      <c r="A27" s="265">
        <v>15</v>
      </c>
      <c r="B27" s="388">
        <f>PBJ!B28</f>
        <v>0</v>
      </c>
      <c r="C27" s="405"/>
      <c r="D27" s="389"/>
      <c r="E27" s="253">
        <f>PBJ!D28</f>
        <v>0</v>
      </c>
      <c r="F27" s="256"/>
      <c r="G27" s="257"/>
      <c r="H27" s="257"/>
      <c r="I27" s="257"/>
      <c r="J27" s="264"/>
      <c r="K27" s="269"/>
      <c r="L27" s="270"/>
    </row>
    <row r="28" spans="1:12" ht="28.5" customHeight="1">
      <c r="A28" s="265">
        <v>16</v>
      </c>
      <c r="B28" s="388">
        <f>PBJ!B29</f>
        <v>0</v>
      </c>
      <c r="C28" s="405"/>
      <c r="D28" s="389"/>
      <c r="E28" s="253">
        <f>PBJ!D29</f>
        <v>0</v>
      </c>
      <c r="F28" s="256"/>
      <c r="G28" s="257"/>
      <c r="H28" s="257"/>
      <c r="I28" s="257"/>
      <c r="J28" s="264"/>
      <c r="K28" s="269"/>
      <c r="L28" s="270"/>
    </row>
    <row r="29" spans="1:12" ht="28.5" customHeight="1">
      <c r="A29" s="265">
        <v>17</v>
      </c>
      <c r="B29" s="388">
        <f>PBJ!B30</f>
        <v>0</v>
      </c>
      <c r="C29" s="405"/>
      <c r="D29" s="389"/>
      <c r="E29" s="253">
        <f>PBJ!D30</f>
        <v>0</v>
      </c>
      <c r="F29" s="256"/>
      <c r="G29" s="257"/>
      <c r="H29" s="257"/>
      <c r="I29" s="257"/>
      <c r="J29" s="264"/>
      <c r="K29" s="269"/>
      <c r="L29" s="270"/>
    </row>
    <row r="30" spans="1:12" ht="28.5" customHeight="1">
      <c r="A30" s="265">
        <v>18</v>
      </c>
      <c r="B30" s="388">
        <f>PBJ!B31</f>
        <v>0</v>
      </c>
      <c r="C30" s="405"/>
      <c r="D30" s="389"/>
      <c r="E30" s="253">
        <f>PBJ!D31</f>
        <v>0</v>
      </c>
      <c r="F30" s="256"/>
      <c r="G30" s="257"/>
      <c r="H30" s="257"/>
      <c r="I30" s="257"/>
      <c r="J30" s="264"/>
      <c r="K30" s="269"/>
      <c r="L30" s="270"/>
    </row>
    <row r="31" spans="1:12" ht="28.5" customHeight="1">
      <c r="A31" s="265">
        <v>19</v>
      </c>
      <c r="B31" s="388">
        <f>PBJ!B32</f>
        <v>0</v>
      </c>
      <c r="C31" s="405"/>
      <c r="D31" s="389"/>
      <c r="E31" s="253">
        <f>PBJ!D32</f>
        <v>0</v>
      </c>
      <c r="F31" s="256"/>
      <c r="G31" s="257"/>
      <c r="H31" s="257"/>
      <c r="I31" s="257"/>
      <c r="J31" s="264"/>
      <c r="K31" s="269"/>
      <c r="L31" s="270"/>
    </row>
    <row r="32" spans="1:12" ht="28.5" customHeight="1">
      <c r="A32" s="265">
        <v>20</v>
      </c>
      <c r="B32" s="388">
        <f>PBJ!B33</f>
        <v>0</v>
      </c>
      <c r="C32" s="405"/>
      <c r="D32" s="389"/>
      <c r="E32" s="253">
        <f>PBJ!D33</f>
        <v>0</v>
      </c>
      <c r="F32" s="256"/>
      <c r="G32" s="257"/>
      <c r="H32" s="257"/>
      <c r="I32" s="257"/>
      <c r="J32" s="264"/>
      <c r="K32" s="269"/>
      <c r="L32" s="270"/>
    </row>
    <row r="33" spans="1:12" ht="28.5" customHeight="1">
      <c r="A33" s="265">
        <v>21</v>
      </c>
      <c r="B33" s="388">
        <f>PBJ!B34</f>
        <v>0</v>
      </c>
      <c r="C33" s="405"/>
      <c r="D33" s="389"/>
      <c r="E33" s="253">
        <f>PBJ!D34</f>
        <v>0</v>
      </c>
      <c r="F33" s="256"/>
      <c r="G33" s="257"/>
      <c r="H33" s="257"/>
      <c r="I33" s="257"/>
      <c r="J33" s="264"/>
      <c r="K33" s="269"/>
      <c r="L33" s="270"/>
    </row>
    <row r="34" spans="1:12" ht="28.5" customHeight="1">
      <c r="A34" s="265">
        <v>22</v>
      </c>
      <c r="B34" s="388">
        <f>PBJ!B35</f>
        <v>0</v>
      </c>
      <c r="C34" s="405"/>
      <c r="D34" s="389"/>
      <c r="E34" s="253">
        <f>PBJ!D35</f>
        <v>0</v>
      </c>
      <c r="F34" s="256"/>
      <c r="G34" s="257"/>
      <c r="H34" s="257"/>
      <c r="I34" s="257"/>
      <c r="J34" s="264"/>
      <c r="K34" s="269"/>
      <c r="L34" s="270"/>
    </row>
    <row r="35" spans="1:12" ht="28.5" customHeight="1">
      <c r="A35" s="265">
        <v>23</v>
      </c>
      <c r="B35" s="388">
        <f>PBJ!B36</f>
        <v>0</v>
      </c>
      <c r="C35" s="405"/>
      <c r="D35" s="389"/>
      <c r="E35" s="253">
        <f>PBJ!D36</f>
        <v>0</v>
      </c>
      <c r="F35" s="256"/>
      <c r="G35" s="257"/>
      <c r="H35" s="257"/>
      <c r="I35" s="257"/>
      <c r="J35" s="264"/>
      <c r="K35" s="269"/>
      <c r="L35" s="270"/>
    </row>
    <row r="36" spans="1:12" ht="28.5" customHeight="1">
      <c r="A36" s="265">
        <v>24</v>
      </c>
      <c r="B36" s="388">
        <f>PBJ!B37</f>
        <v>0</v>
      </c>
      <c r="C36" s="405"/>
      <c r="D36" s="389"/>
      <c r="E36" s="253"/>
      <c r="F36" s="256"/>
      <c r="G36" s="257"/>
      <c r="H36" s="257"/>
      <c r="I36" s="257"/>
      <c r="J36" s="264"/>
      <c r="K36" s="269"/>
      <c r="L36" s="270"/>
    </row>
    <row r="37" spans="1:12" ht="28.5" customHeight="1">
      <c r="A37" s="265">
        <v>25</v>
      </c>
      <c r="B37" s="388">
        <f>PBJ!B38</f>
        <v>0</v>
      </c>
      <c r="C37" s="405"/>
      <c r="D37" s="389"/>
      <c r="E37" s="253"/>
      <c r="F37" s="256"/>
      <c r="G37" s="257"/>
      <c r="H37" s="257"/>
      <c r="I37" s="257"/>
      <c r="J37" s="264"/>
      <c r="K37" s="269"/>
      <c r="L37" s="270"/>
    </row>
    <row r="38" spans="1:12" ht="28.5" customHeight="1">
      <c r="A38" s="265">
        <v>26</v>
      </c>
      <c r="B38" s="388">
        <f>PBJ!B39</f>
        <v>0</v>
      </c>
      <c r="C38" s="405"/>
      <c r="D38" s="389"/>
      <c r="E38" s="253"/>
      <c r="F38" s="256"/>
      <c r="G38" s="257"/>
      <c r="H38" s="257"/>
      <c r="I38" s="257"/>
      <c r="J38" s="264"/>
      <c r="K38" s="269"/>
      <c r="L38" s="270"/>
    </row>
    <row r="39" spans="1:12" ht="28.5" customHeight="1">
      <c r="A39" s="265">
        <v>27</v>
      </c>
      <c r="B39" s="388">
        <f>PBJ!B40</f>
        <v>0</v>
      </c>
      <c r="C39" s="405"/>
      <c r="D39" s="389"/>
      <c r="E39" s="253"/>
      <c r="F39" s="256"/>
      <c r="G39" s="257"/>
      <c r="H39" s="257"/>
      <c r="I39" s="257"/>
      <c r="J39" s="264"/>
      <c r="K39" s="269"/>
      <c r="L39" s="270"/>
    </row>
    <row r="40" spans="1:12" ht="28.5" customHeight="1">
      <c r="A40" s="265">
        <v>28</v>
      </c>
      <c r="B40" s="388">
        <f>PBJ!B41</f>
        <v>0</v>
      </c>
      <c r="C40" s="405"/>
      <c r="D40" s="389"/>
      <c r="E40" s="253"/>
      <c r="F40" s="256"/>
      <c r="G40" s="257"/>
      <c r="H40" s="257"/>
      <c r="I40" s="257"/>
      <c r="J40" s="264"/>
      <c r="K40" s="269"/>
      <c r="L40" s="270"/>
    </row>
    <row r="41" spans="1:12" ht="28.5" customHeight="1">
      <c r="A41" s="265">
        <v>29</v>
      </c>
      <c r="B41" s="388">
        <f>PBJ!B42</f>
        <v>0</v>
      </c>
      <c r="C41" s="405"/>
      <c r="D41" s="389"/>
      <c r="E41" s="253"/>
      <c r="F41" s="256"/>
      <c r="G41" s="257"/>
      <c r="H41" s="257"/>
      <c r="I41" s="257"/>
      <c r="J41" s="264"/>
      <c r="K41" s="269"/>
      <c r="L41" s="270"/>
    </row>
    <row r="42" spans="1:12" ht="28.5" customHeight="1">
      <c r="A42" s="265">
        <v>30</v>
      </c>
      <c r="B42" s="388">
        <f>PBJ!B43</f>
        <v>0</v>
      </c>
      <c r="C42" s="405"/>
      <c r="D42" s="389"/>
      <c r="E42" s="253"/>
      <c r="F42" s="256"/>
      <c r="G42" s="257"/>
      <c r="H42" s="257"/>
      <c r="I42" s="257"/>
      <c r="J42" s="264"/>
      <c r="K42" s="269"/>
      <c r="L42" s="270"/>
    </row>
    <row r="43" spans="1:12" ht="28.5" customHeight="1">
      <c r="A43" s="265">
        <v>31</v>
      </c>
      <c r="B43" s="388">
        <f>PBJ!B44</f>
        <v>0</v>
      </c>
      <c r="C43" s="405"/>
      <c r="D43" s="389"/>
      <c r="E43" s="253"/>
      <c r="F43" s="256"/>
      <c r="G43" s="257"/>
      <c r="H43" s="257"/>
      <c r="I43" s="257"/>
      <c r="J43" s="264"/>
      <c r="K43" s="269"/>
      <c r="L43" s="270"/>
    </row>
    <row r="44" spans="1:12" ht="28.5" customHeight="1">
      <c r="A44" s="265">
        <v>32</v>
      </c>
      <c r="B44" s="388">
        <f>PBJ!B45</f>
        <v>0</v>
      </c>
      <c r="C44" s="405"/>
      <c r="D44" s="389"/>
      <c r="E44" s="253"/>
      <c r="F44" s="256"/>
      <c r="G44" s="257"/>
      <c r="H44" s="257"/>
      <c r="I44" s="257"/>
      <c r="J44" s="264"/>
      <c r="K44" s="269"/>
      <c r="L44" s="270"/>
    </row>
    <row r="45" spans="1:12" ht="28.5" customHeight="1">
      <c r="A45" s="265">
        <v>33</v>
      </c>
      <c r="B45" s="388">
        <f>PBJ!B46</f>
        <v>0</v>
      </c>
      <c r="C45" s="405"/>
      <c r="D45" s="389"/>
      <c r="E45" s="253"/>
      <c r="F45" s="256"/>
      <c r="G45" s="257"/>
      <c r="H45" s="257"/>
      <c r="I45" s="257"/>
      <c r="J45" s="264"/>
      <c r="K45" s="269"/>
      <c r="L45" s="270"/>
    </row>
    <row r="46" spans="1:12" ht="28.5" customHeight="1">
      <c r="A46" s="265">
        <v>34</v>
      </c>
      <c r="B46" s="388">
        <f>PBJ!B47</f>
        <v>0</v>
      </c>
      <c r="C46" s="405"/>
      <c r="D46" s="389"/>
      <c r="E46" s="253"/>
      <c r="F46" s="256"/>
      <c r="G46" s="257"/>
      <c r="H46" s="257"/>
      <c r="I46" s="257"/>
      <c r="J46" s="264"/>
      <c r="K46" s="269"/>
      <c r="L46" s="270"/>
    </row>
    <row r="47" spans="1:12" ht="28.5" customHeight="1">
      <c r="A47" s="265">
        <v>35</v>
      </c>
      <c r="B47" s="388">
        <f>PBJ!B48</f>
        <v>0</v>
      </c>
      <c r="C47" s="405"/>
      <c r="D47" s="389"/>
      <c r="E47" s="253"/>
      <c r="F47" s="256"/>
      <c r="G47" s="257"/>
      <c r="H47" s="257"/>
      <c r="I47" s="257"/>
      <c r="J47" s="264"/>
      <c r="K47" s="269"/>
      <c r="L47" s="270"/>
    </row>
    <row r="48" spans="1:12" ht="28.5" customHeight="1">
      <c r="A48" s="265">
        <v>36</v>
      </c>
      <c r="B48" s="388">
        <f>PBJ!B49</f>
        <v>0</v>
      </c>
      <c r="C48" s="405"/>
      <c r="D48" s="389"/>
      <c r="E48" s="253"/>
      <c r="F48" s="256"/>
      <c r="G48" s="257"/>
      <c r="H48" s="257"/>
      <c r="I48" s="257"/>
      <c r="J48" s="264"/>
      <c r="K48" s="269"/>
      <c r="L48" s="270"/>
    </row>
    <row r="49" spans="1:12" ht="28.5" customHeight="1">
      <c r="A49" s="265">
        <v>37</v>
      </c>
      <c r="B49" s="388">
        <f>PBJ!B50</f>
        <v>0</v>
      </c>
      <c r="C49" s="405"/>
      <c r="D49" s="389"/>
      <c r="E49" s="253"/>
      <c r="F49" s="256"/>
      <c r="G49" s="257"/>
      <c r="H49" s="257"/>
      <c r="I49" s="257"/>
      <c r="J49" s="264"/>
      <c r="K49" s="269"/>
      <c r="L49" s="270"/>
    </row>
    <row r="50" spans="1:12" ht="28.5" customHeight="1">
      <c r="A50" s="265">
        <v>38</v>
      </c>
      <c r="B50" s="388">
        <f>PBJ!B51</f>
        <v>0</v>
      </c>
      <c r="C50" s="405"/>
      <c r="D50" s="389"/>
      <c r="E50" s="253"/>
      <c r="F50" s="256"/>
      <c r="G50" s="257"/>
      <c r="H50" s="257"/>
      <c r="I50" s="257"/>
      <c r="J50" s="264"/>
      <c r="K50" s="269"/>
      <c r="L50" s="270"/>
    </row>
    <row r="51" spans="1:12" ht="28.5" customHeight="1">
      <c r="A51" s="265">
        <v>39</v>
      </c>
      <c r="B51" s="388">
        <f>PBJ!B52</f>
        <v>0</v>
      </c>
      <c r="C51" s="405"/>
      <c r="D51" s="389"/>
      <c r="E51" s="253"/>
      <c r="F51" s="256"/>
      <c r="G51" s="257"/>
      <c r="H51" s="257"/>
      <c r="I51" s="257"/>
      <c r="J51" s="264"/>
      <c r="K51" s="269"/>
      <c r="L51" s="270"/>
    </row>
    <row r="52" spans="1:12" ht="28.5" customHeight="1">
      <c r="A52" s="265">
        <v>40</v>
      </c>
      <c r="B52" s="388">
        <f>PBJ!B53</f>
        <v>0</v>
      </c>
      <c r="C52" s="405"/>
      <c r="D52" s="389"/>
      <c r="E52" s="253"/>
      <c r="F52" s="256"/>
      <c r="G52" s="257"/>
      <c r="H52" s="257"/>
      <c r="I52" s="257"/>
      <c r="J52" s="264"/>
      <c r="K52" s="269"/>
      <c r="L52" s="270"/>
    </row>
    <row r="53" spans="1:12" ht="28.5" customHeight="1">
      <c r="A53" s="265">
        <v>41</v>
      </c>
      <c r="B53" s="388">
        <f>PBJ!B54</f>
        <v>0</v>
      </c>
      <c r="C53" s="405"/>
      <c r="D53" s="389"/>
      <c r="E53" s="253"/>
      <c r="F53" s="256"/>
      <c r="G53" s="257"/>
      <c r="H53" s="257"/>
      <c r="I53" s="257"/>
      <c r="J53" s="264"/>
      <c r="K53" s="269"/>
      <c r="L53" s="270"/>
    </row>
    <row r="54" spans="1:12" ht="28.5" customHeight="1">
      <c r="A54" s="265">
        <v>42</v>
      </c>
      <c r="B54" s="388">
        <f>PBJ!B55</f>
        <v>0</v>
      </c>
      <c r="C54" s="405"/>
      <c r="D54" s="389"/>
      <c r="E54" s="253"/>
      <c r="F54" s="256"/>
      <c r="G54" s="257"/>
      <c r="H54" s="257"/>
      <c r="I54" s="257"/>
      <c r="J54" s="264"/>
      <c r="K54" s="269"/>
      <c r="L54" s="270"/>
    </row>
    <row r="55" spans="1:12" ht="28.5" customHeight="1">
      <c r="A55" s="265">
        <v>43</v>
      </c>
      <c r="B55" s="388">
        <f>PBJ!B56</f>
        <v>0</v>
      </c>
      <c r="C55" s="405"/>
      <c r="D55" s="389"/>
      <c r="E55" s="253"/>
      <c r="F55" s="256"/>
      <c r="G55" s="257"/>
      <c r="H55" s="257"/>
      <c r="I55" s="257"/>
      <c r="J55" s="264"/>
      <c r="K55" s="269"/>
      <c r="L55" s="270"/>
    </row>
    <row r="56" spans="1:12" ht="28.5" customHeight="1">
      <c r="A56" s="265">
        <v>44</v>
      </c>
      <c r="B56" s="388">
        <f>PBJ!B57</f>
        <v>0</v>
      </c>
      <c r="C56" s="405"/>
      <c r="D56" s="389"/>
      <c r="E56" s="253"/>
      <c r="F56" s="256"/>
      <c r="G56" s="257"/>
      <c r="H56" s="257"/>
      <c r="I56" s="257"/>
      <c r="J56" s="264"/>
      <c r="K56" s="269"/>
      <c r="L56" s="270"/>
    </row>
    <row r="57" spans="1:12" ht="28.5" customHeight="1">
      <c r="A57" s="265">
        <v>45</v>
      </c>
      <c r="B57" s="388">
        <f>PBJ!B58</f>
        <v>0</v>
      </c>
      <c r="C57" s="405"/>
      <c r="D57" s="389"/>
      <c r="E57" s="253"/>
      <c r="F57" s="256"/>
      <c r="G57" s="257"/>
      <c r="H57" s="257"/>
      <c r="I57" s="257"/>
      <c r="J57" s="264"/>
      <c r="K57" s="269"/>
      <c r="L57" s="270"/>
    </row>
    <row r="58" spans="1:12" ht="28.5" customHeight="1">
      <c r="A58" s="265">
        <v>46</v>
      </c>
      <c r="B58" s="388">
        <f>PBJ!B59</f>
        <v>0</v>
      </c>
      <c r="C58" s="405"/>
      <c r="D58" s="389"/>
      <c r="E58" s="253"/>
      <c r="F58" s="256"/>
      <c r="G58" s="257"/>
      <c r="H58" s="257"/>
      <c r="I58" s="257"/>
      <c r="J58" s="264"/>
      <c r="K58" s="269"/>
      <c r="L58" s="270"/>
    </row>
    <row r="59" spans="1:12" ht="28.5" customHeight="1">
      <c r="A59" s="265">
        <v>47</v>
      </c>
      <c r="B59" s="388">
        <f>PBJ!B60</f>
        <v>0</v>
      </c>
      <c r="C59" s="405"/>
      <c r="D59" s="389"/>
      <c r="E59" s="253"/>
      <c r="F59" s="256"/>
      <c r="G59" s="257"/>
      <c r="H59" s="257"/>
      <c r="I59" s="257"/>
      <c r="J59" s="264"/>
      <c r="K59" s="269"/>
      <c r="L59" s="270"/>
    </row>
    <row r="60" spans="1:12" ht="28.5" customHeight="1">
      <c r="A60" s="265">
        <v>48</v>
      </c>
      <c r="B60" s="388">
        <f>PBJ!B61</f>
        <v>0</v>
      </c>
      <c r="C60" s="405"/>
      <c r="D60" s="389"/>
      <c r="E60" s="253"/>
      <c r="F60" s="256"/>
      <c r="G60" s="257"/>
      <c r="H60" s="257"/>
      <c r="I60" s="257"/>
      <c r="J60" s="264"/>
      <c r="K60" s="269"/>
      <c r="L60" s="270"/>
    </row>
    <row r="61" spans="1:12" ht="28.5" customHeight="1">
      <c r="A61" s="265">
        <v>49</v>
      </c>
      <c r="B61" s="388">
        <f>PBJ!B62</f>
        <v>0</v>
      </c>
      <c r="C61" s="405"/>
      <c r="D61" s="389"/>
      <c r="E61" s="253"/>
      <c r="F61" s="256"/>
      <c r="G61" s="257"/>
      <c r="H61" s="257"/>
      <c r="I61" s="257"/>
      <c r="J61" s="264"/>
      <c r="K61" s="269"/>
      <c r="L61" s="270"/>
    </row>
    <row r="62" spans="1:12" ht="28.5" customHeight="1">
      <c r="A62" s="265">
        <v>50</v>
      </c>
      <c r="B62" s="388">
        <f>PBJ!B63</f>
        <v>0</v>
      </c>
      <c r="C62" s="405"/>
      <c r="D62" s="389"/>
      <c r="E62" s="253"/>
      <c r="F62" s="256"/>
      <c r="G62" s="257"/>
      <c r="H62" s="257"/>
      <c r="I62" s="257"/>
      <c r="J62" s="264"/>
      <c r="K62" s="269"/>
      <c r="L62" s="270"/>
    </row>
    <row r="63" spans="1:12" ht="28.5" customHeight="1">
      <c r="A63" s="265">
        <v>51</v>
      </c>
      <c r="B63" s="388">
        <f>PBJ!B64</f>
        <v>0</v>
      </c>
      <c r="C63" s="405"/>
      <c r="D63" s="389"/>
      <c r="E63" s="253"/>
      <c r="F63" s="256"/>
      <c r="G63" s="257"/>
      <c r="H63" s="257"/>
      <c r="I63" s="257"/>
      <c r="J63" s="264"/>
      <c r="K63" s="269"/>
      <c r="L63" s="270"/>
    </row>
    <row r="64" spans="1:12" ht="28.5" customHeight="1">
      <c r="A64" s="265">
        <v>52</v>
      </c>
      <c r="B64" s="388">
        <f>PBJ!B65</f>
        <v>0</v>
      </c>
      <c r="C64" s="405"/>
      <c r="D64" s="389"/>
      <c r="E64" s="253"/>
      <c r="F64" s="256"/>
      <c r="G64" s="257"/>
      <c r="H64" s="257"/>
      <c r="I64" s="257"/>
      <c r="J64" s="264"/>
      <c r="K64" s="269"/>
      <c r="L64" s="270"/>
    </row>
    <row r="65" spans="1:12" ht="28.5" customHeight="1">
      <c r="A65" s="265">
        <v>53</v>
      </c>
      <c r="B65" s="388">
        <f>PBJ!B66</f>
        <v>0</v>
      </c>
      <c r="C65" s="405"/>
      <c r="D65" s="389"/>
      <c r="E65" s="253"/>
      <c r="F65" s="256"/>
      <c r="G65" s="257"/>
      <c r="H65" s="257"/>
      <c r="I65" s="257"/>
      <c r="J65" s="264"/>
      <c r="K65" s="269"/>
      <c r="L65" s="270"/>
    </row>
    <row r="66" spans="1:12" ht="28.5" customHeight="1">
      <c r="A66" s="265">
        <v>54</v>
      </c>
      <c r="B66" s="388">
        <f>PBJ!B67</f>
        <v>0</v>
      </c>
      <c r="C66" s="405"/>
      <c r="D66" s="389"/>
      <c r="E66" s="253"/>
      <c r="F66" s="256"/>
      <c r="G66" s="257"/>
      <c r="H66" s="257"/>
      <c r="I66" s="257"/>
      <c r="J66" s="264"/>
      <c r="K66" s="269"/>
      <c r="L66" s="270"/>
    </row>
    <row r="67" spans="1:12" ht="28.5" customHeight="1">
      <c r="A67" s="265">
        <v>55</v>
      </c>
      <c r="B67" s="388">
        <f>PBJ!B68</f>
        <v>0</v>
      </c>
      <c r="C67" s="405"/>
      <c r="D67" s="389"/>
      <c r="E67" s="253"/>
      <c r="F67" s="256"/>
      <c r="G67" s="257"/>
      <c r="H67" s="257"/>
      <c r="I67" s="257"/>
      <c r="J67" s="264"/>
      <c r="K67" s="269"/>
      <c r="L67" s="270"/>
    </row>
    <row r="68" spans="1:12" ht="28.5" customHeight="1">
      <c r="A68" s="265">
        <v>56</v>
      </c>
      <c r="B68" s="388">
        <f>PBJ!B69</f>
        <v>0</v>
      </c>
      <c r="C68" s="405"/>
      <c r="D68" s="389"/>
      <c r="E68" s="253"/>
      <c r="F68" s="256"/>
      <c r="G68" s="257"/>
      <c r="H68" s="257"/>
      <c r="I68" s="257"/>
      <c r="J68" s="264"/>
      <c r="K68" s="269"/>
      <c r="L68" s="270"/>
    </row>
    <row r="69" spans="1:12" ht="28.5" customHeight="1">
      <c r="A69" s="265">
        <v>57</v>
      </c>
      <c r="B69" s="388">
        <f>PBJ!B70</f>
        <v>0</v>
      </c>
      <c r="C69" s="405"/>
      <c r="D69" s="389"/>
      <c r="E69" s="253"/>
      <c r="F69" s="256"/>
      <c r="G69" s="257"/>
      <c r="H69" s="257"/>
      <c r="I69" s="257"/>
      <c r="J69" s="264"/>
      <c r="K69" s="269"/>
      <c r="L69" s="270"/>
    </row>
    <row r="70" spans="1:12" ht="28.5" customHeight="1">
      <c r="A70" s="265">
        <v>58</v>
      </c>
      <c r="B70" s="388">
        <f>PBJ!B71</f>
        <v>0</v>
      </c>
      <c r="C70" s="405"/>
      <c r="D70" s="389"/>
      <c r="E70" s="253"/>
      <c r="F70" s="256"/>
      <c r="G70" s="257"/>
      <c r="H70" s="257"/>
      <c r="I70" s="257"/>
      <c r="J70" s="264"/>
      <c r="K70" s="269"/>
      <c r="L70" s="270"/>
    </row>
    <row r="71" spans="1:12" ht="28.5" customHeight="1">
      <c r="A71" s="265">
        <v>59</v>
      </c>
      <c r="B71" s="388">
        <f>PBJ!B72</f>
        <v>0</v>
      </c>
      <c r="C71" s="405"/>
      <c r="D71" s="389"/>
      <c r="E71" s="253"/>
      <c r="F71" s="256"/>
      <c r="G71" s="257"/>
      <c r="H71" s="257"/>
      <c r="I71" s="257"/>
      <c r="J71" s="264"/>
      <c r="K71" s="269"/>
      <c r="L71" s="270"/>
    </row>
    <row r="72" spans="1:12" ht="28.5" customHeight="1">
      <c r="A72" s="265">
        <v>60</v>
      </c>
      <c r="B72" s="388">
        <f>PBJ!B73</f>
        <v>0</v>
      </c>
      <c r="C72" s="405"/>
      <c r="D72" s="389"/>
      <c r="E72" s="253"/>
      <c r="F72" s="256"/>
      <c r="G72" s="257"/>
      <c r="H72" s="257"/>
      <c r="I72" s="257"/>
      <c r="J72" s="264"/>
      <c r="K72" s="269"/>
      <c r="L72" s="270"/>
    </row>
    <row r="73" spans="1:12" ht="28.5" customHeight="1">
      <c r="A73" s="265">
        <v>61</v>
      </c>
      <c r="B73" s="388">
        <f>PBJ!B74</f>
        <v>0</v>
      </c>
      <c r="C73" s="405"/>
      <c r="D73" s="389"/>
      <c r="E73" s="253"/>
      <c r="F73" s="256"/>
      <c r="G73" s="257"/>
      <c r="H73" s="257"/>
      <c r="I73" s="257"/>
      <c r="J73" s="264"/>
      <c r="K73" s="269"/>
      <c r="L73" s="270"/>
    </row>
    <row r="74" spans="1:12" ht="28.5" customHeight="1">
      <c r="A74" s="265">
        <v>62</v>
      </c>
      <c r="B74" s="388">
        <f>PBJ!B75</f>
        <v>0</v>
      </c>
      <c r="C74" s="405"/>
      <c r="D74" s="389"/>
      <c r="E74" s="253"/>
      <c r="F74" s="256"/>
      <c r="G74" s="257"/>
      <c r="H74" s="257"/>
      <c r="I74" s="257"/>
      <c r="J74" s="264"/>
      <c r="K74" s="269"/>
      <c r="L74" s="270"/>
    </row>
    <row r="75" spans="1:12" ht="28.5" customHeight="1">
      <c r="A75" s="265">
        <v>63</v>
      </c>
      <c r="B75" s="388">
        <f>PBJ!B76</f>
        <v>0</v>
      </c>
      <c r="C75" s="405"/>
      <c r="D75" s="389"/>
      <c r="E75" s="253"/>
      <c r="F75" s="256"/>
      <c r="G75" s="257"/>
      <c r="H75" s="257"/>
      <c r="I75" s="257"/>
      <c r="J75" s="264"/>
      <c r="K75" s="269"/>
      <c r="L75" s="270"/>
    </row>
    <row r="76" spans="1:12" ht="28.5" customHeight="1">
      <c r="A76" s="265">
        <v>64</v>
      </c>
      <c r="B76" s="388">
        <f>PBJ!B77</f>
        <v>0</v>
      </c>
      <c r="C76" s="405"/>
      <c r="D76" s="389"/>
      <c r="E76" s="253"/>
      <c r="F76" s="256"/>
      <c r="G76" s="257"/>
      <c r="H76" s="257"/>
      <c r="I76" s="257"/>
      <c r="J76" s="264"/>
      <c r="K76" s="269"/>
      <c r="L76" s="270"/>
    </row>
    <row r="77" spans="1:12" ht="28.5" customHeight="1">
      <c r="A77" s="265">
        <v>65</v>
      </c>
      <c r="B77" s="388">
        <f>PBJ!B78</f>
        <v>0</v>
      </c>
      <c r="C77" s="405"/>
      <c r="D77" s="389"/>
      <c r="E77" s="253"/>
      <c r="F77" s="256"/>
      <c r="G77" s="257"/>
      <c r="H77" s="257"/>
      <c r="I77" s="257"/>
      <c r="J77" s="264"/>
      <c r="K77" s="269"/>
      <c r="L77" s="270"/>
    </row>
    <row r="78" spans="1:12" ht="28.5" customHeight="1">
      <c r="A78" s="265">
        <v>66</v>
      </c>
      <c r="B78" s="388">
        <f>PBJ!B79</f>
        <v>0</v>
      </c>
      <c r="C78" s="405"/>
      <c r="D78" s="389"/>
      <c r="E78" s="253"/>
      <c r="F78" s="256"/>
      <c r="G78" s="257"/>
      <c r="H78" s="257"/>
      <c r="I78" s="257"/>
      <c r="J78" s="264"/>
      <c r="K78" s="269"/>
      <c r="L78" s="270"/>
    </row>
    <row r="79" spans="1:12" ht="28.5" customHeight="1">
      <c r="A79" s="265">
        <v>67</v>
      </c>
      <c r="B79" s="388">
        <f>PBJ!B80</f>
        <v>0</v>
      </c>
      <c r="C79" s="405"/>
      <c r="D79" s="389"/>
      <c r="E79" s="253"/>
      <c r="F79" s="256"/>
      <c r="G79" s="257"/>
      <c r="H79" s="257"/>
      <c r="I79" s="257"/>
      <c r="J79" s="264"/>
      <c r="K79" s="269"/>
      <c r="L79" s="270"/>
    </row>
    <row r="80" spans="1:12" ht="28.5" customHeight="1">
      <c r="A80" s="265">
        <v>68</v>
      </c>
      <c r="B80" s="388">
        <f>PBJ!B81</f>
        <v>0</v>
      </c>
      <c r="C80" s="405"/>
      <c r="D80" s="389"/>
      <c r="E80" s="253"/>
      <c r="F80" s="256"/>
      <c r="G80" s="257"/>
      <c r="H80" s="257"/>
      <c r="I80" s="257"/>
      <c r="J80" s="264"/>
      <c r="K80" s="269"/>
      <c r="L80" s="270"/>
    </row>
    <row r="81" spans="1:12" ht="28.5" customHeight="1">
      <c r="A81" s="265">
        <v>69</v>
      </c>
      <c r="B81" s="388">
        <f>PBJ!B82</f>
        <v>0</v>
      </c>
      <c r="C81" s="405"/>
      <c r="D81" s="389"/>
      <c r="E81" s="253"/>
      <c r="F81" s="256"/>
      <c r="G81" s="257"/>
      <c r="H81" s="257"/>
      <c r="I81" s="257"/>
      <c r="J81" s="264"/>
      <c r="K81" s="269"/>
      <c r="L81" s="270"/>
    </row>
    <row r="82" spans="1:12" ht="28.5" customHeight="1">
      <c r="A82" s="265">
        <v>70</v>
      </c>
      <c r="B82" s="388">
        <f>PBJ!B83</f>
        <v>0</v>
      </c>
      <c r="C82" s="405"/>
      <c r="D82" s="389"/>
      <c r="E82" s="253"/>
      <c r="F82" s="256"/>
      <c r="G82" s="257"/>
      <c r="H82" s="257"/>
      <c r="I82" s="257"/>
      <c r="J82" s="264"/>
      <c r="K82" s="269"/>
      <c r="L82" s="270"/>
    </row>
    <row r="83" spans="1:12" ht="28.5" customHeight="1">
      <c r="A83" s="265">
        <v>71</v>
      </c>
      <c r="B83" s="388">
        <f>PBJ!B84</f>
        <v>0</v>
      </c>
      <c r="C83" s="405"/>
      <c r="D83" s="389"/>
      <c r="E83" s="253"/>
      <c r="F83" s="256"/>
      <c r="G83" s="257"/>
      <c r="H83" s="257"/>
      <c r="I83" s="257"/>
      <c r="J83" s="264"/>
      <c r="K83" s="269"/>
      <c r="L83" s="270"/>
    </row>
    <row r="84" spans="1:12" ht="28.5" customHeight="1">
      <c r="A84" s="265"/>
      <c r="B84" s="388"/>
      <c r="C84" s="405"/>
      <c r="D84" s="389"/>
      <c r="E84" s="253"/>
      <c r="F84" s="256"/>
      <c r="G84" s="257"/>
      <c r="H84" s="257"/>
      <c r="I84" s="257"/>
      <c r="J84" s="264"/>
      <c r="K84" s="269"/>
      <c r="L84" s="270"/>
    </row>
    <row r="85" spans="1:12" ht="13" customHeight="1" thickBot="1">
      <c r="A85" s="212"/>
      <c r="B85" s="409"/>
      <c r="C85" s="410"/>
      <c r="D85" s="411"/>
      <c r="E85" s="213"/>
      <c r="F85" s="213"/>
      <c r="G85" s="214"/>
      <c r="H85" s="214"/>
      <c r="I85" s="214"/>
      <c r="J85" s="215"/>
      <c r="K85" s="426"/>
      <c r="L85" s="427"/>
    </row>
    <row r="86" spans="1:12" ht="20" customHeight="1" thickTop="1" thickBot="1">
      <c r="A86" s="406" t="str">
        <f>RFK!A87</f>
        <v>Jumlah</v>
      </c>
      <c r="B86" s="407"/>
      <c r="C86" s="407"/>
      <c r="D86" s="408"/>
      <c r="E86" s="216">
        <f>SUM(E12:E84)</f>
        <v>0</v>
      </c>
      <c r="F86" s="131"/>
      <c r="G86" s="131"/>
      <c r="H86" s="131"/>
      <c r="I86" s="131"/>
      <c r="J86" s="132"/>
      <c r="K86" s="133"/>
      <c r="L86" s="134"/>
    </row>
    <row r="87" spans="1:12" ht="13" customHeight="1" thickTop="1">
      <c r="A87" s="4"/>
    </row>
    <row r="88" spans="1:12" ht="13" customHeight="1">
      <c r="A88" s="4"/>
      <c r="E88" s="268">
        <f>E15*60%</f>
        <v>0</v>
      </c>
    </row>
    <row r="89" spans="1:12" ht="13" customHeight="1">
      <c r="A89" s="4"/>
      <c r="E89" s="268">
        <f>E16*60%</f>
        <v>0</v>
      </c>
      <c r="K89" s="26" t="str">
        <f>RFK!N89</f>
        <v>Banjarmasin, 28 Februari</v>
      </c>
    </row>
    <row r="90" spans="1:12" ht="13" customHeight="1">
      <c r="A90" s="4"/>
      <c r="B90" s="26" t="s">
        <v>50</v>
      </c>
      <c r="C90" s="26"/>
      <c r="E90" s="268">
        <f>E84*60%</f>
        <v>0</v>
      </c>
      <c r="K90" s="26" t="s">
        <v>48</v>
      </c>
    </row>
    <row r="91" spans="1:12" ht="13" customHeight="1">
      <c r="A91" s="4"/>
      <c r="B91" s="26" t="str">
        <f>RFK!B91</f>
        <v>Kepala Bidang Pembinaan SD</v>
      </c>
      <c r="C91" s="26"/>
      <c r="E91" s="268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61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74" t="str">
        <f>RFK!B95</f>
        <v>Isnooredy, SE</v>
      </c>
      <c r="C95" s="74"/>
      <c r="K95" s="74" t="str">
        <f>RFK!N95</f>
        <v>Ibnul Qayyim Islamy, ST</v>
      </c>
    </row>
    <row r="96" spans="1:12" ht="13" customHeight="1">
      <c r="A96" s="4"/>
      <c r="B96" s="26" t="str">
        <f>RFK!B96</f>
        <v>NIP. 19731226 200501 1 004</v>
      </c>
      <c r="C96" s="26"/>
      <c r="K96" s="26" t="str">
        <f>RFK!N96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6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7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8"/>
    </row>
    <row r="9" spans="1:8" ht="39.75" customHeight="1" thickTop="1" thickBot="1">
      <c r="A9" s="109" t="s">
        <v>17</v>
      </c>
      <c r="B9" s="436" t="s">
        <v>29</v>
      </c>
      <c r="C9" s="437"/>
      <c r="D9" s="110" t="s">
        <v>57</v>
      </c>
      <c r="E9" s="110" t="s">
        <v>58</v>
      </c>
      <c r="F9" s="436" t="s">
        <v>111</v>
      </c>
      <c r="G9" s="438"/>
    </row>
    <row r="10" spans="1:8" ht="13" customHeight="1" thickTop="1" thickBot="1">
      <c r="A10" s="111">
        <v>1</v>
      </c>
      <c r="B10" s="439">
        <v>2</v>
      </c>
      <c r="C10" s="440"/>
      <c r="D10" s="112">
        <v>3</v>
      </c>
      <c r="E10" s="112">
        <v>4</v>
      </c>
      <c r="F10" s="439">
        <v>5</v>
      </c>
      <c r="G10" s="445"/>
    </row>
    <row r="11" spans="1:8" ht="13" customHeight="1" thickTop="1">
      <c r="A11" s="113"/>
      <c r="B11" s="446"/>
      <c r="C11" s="447"/>
      <c r="D11" s="114"/>
      <c r="E11" s="115"/>
      <c r="F11" s="446"/>
      <c r="G11" s="448"/>
      <c r="H11" s="14"/>
    </row>
    <row r="12" spans="1:8">
      <c r="A12" s="116"/>
      <c r="B12" s="443"/>
      <c r="C12" s="444"/>
      <c r="D12" s="117"/>
      <c r="E12" s="118"/>
      <c r="F12" s="441"/>
      <c r="G12" s="442"/>
      <c r="H12" s="14"/>
    </row>
    <row r="13" spans="1:8" ht="13" customHeight="1">
      <c r="A13" s="116"/>
      <c r="B13" s="443"/>
      <c r="C13" s="444"/>
      <c r="D13" s="117"/>
      <c r="E13" s="117"/>
      <c r="F13" s="441"/>
      <c r="G13" s="442"/>
      <c r="H13" s="14"/>
    </row>
    <row r="14" spans="1:8" ht="13" customHeight="1">
      <c r="A14" s="119"/>
      <c r="B14" s="443"/>
      <c r="C14" s="444"/>
      <c r="D14" s="117"/>
      <c r="E14" s="117"/>
      <c r="F14" s="441"/>
      <c r="G14" s="442"/>
      <c r="H14" s="14"/>
    </row>
    <row r="15" spans="1:8" ht="13" customHeight="1">
      <c r="A15" s="120"/>
      <c r="B15" s="443"/>
      <c r="C15" s="444"/>
      <c r="D15" s="117"/>
      <c r="E15" s="121"/>
      <c r="F15" s="441"/>
      <c r="G15" s="442"/>
      <c r="H15" s="14"/>
    </row>
    <row r="16" spans="1:8" ht="13" customHeight="1">
      <c r="A16" s="120"/>
      <c r="B16" s="443"/>
      <c r="C16" s="444"/>
      <c r="D16" s="122"/>
      <c r="E16" s="123"/>
      <c r="F16" s="441"/>
      <c r="G16" s="442"/>
      <c r="H16" s="14"/>
    </row>
    <row r="17" spans="1:8" ht="13" customHeight="1">
      <c r="A17" s="116"/>
      <c r="B17" s="443"/>
      <c r="C17" s="444"/>
      <c r="D17" s="198"/>
      <c r="E17" s="118"/>
      <c r="F17" s="441"/>
      <c r="G17" s="442"/>
      <c r="H17" s="14"/>
    </row>
    <row r="18" spans="1:8" ht="13" customHeight="1">
      <c r="A18" s="120"/>
      <c r="B18" s="443"/>
      <c r="C18" s="444"/>
      <c r="D18" s="198"/>
      <c r="E18" s="123"/>
      <c r="F18" s="441"/>
      <c r="G18" s="442"/>
      <c r="H18" s="14"/>
    </row>
    <row r="19" spans="1:8" ht="13" customHeight="1">
      <c r="A19" s="124"/>
      <c r="B19" s="443"/>
      <c r="C19" s="444"/>
      <c r="D19" s="198"/>
      <c r="E19" s="123"/>
      <c r="F19" s="441"/>
      <c r="G19" s="442"/>
      <c r="H19" s="14"/>
    </row>
    <row r="20" spans="1:8" ht="13" customHeight="1" thickBot="1">
      <c r="A20" s="125"/>
      <c r="B20" s="449"/>
      <c r="C20" s="450"/>
      <c r="D20" s="126"/>
      <c r="E20" s="127"/>
      <c r="F20" s="451"/>
      <c r="G20" s="452"/>
      <c r="H20" s="14"/>
    </row>
    <row r="21" spans="1:8" ht="13" customHeight="1" thickTop="1">
      <c r="A21" s="10"/>
      <c r="B21" s="128"/>
      <c r="E21" s="129"/>
      <c r="F21" s="129"/>
    </row>
    <row r="22" spans="1:8" ht="13" customHeight="1">
      <c r="A22" s="10"/>
      <c r="B22" s="128"/>
      <c r="E22" s="129"/>
      <c r="F22" s="129"/>
    </row>
    <row r="24" spans="1:8">
      <c r="E24" s="26" t="str">
        <f>RFK!N89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RFK!B91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74" t="str">
        <f>RFK!B95</f>
        <v>Isnooredy, SE</v>
      </c>
      <c r="E30" s="74" t="str">
        <f>RFK!N95</f>
        <v>Ibnul Qayyim Islamy, ST</v>
      </c>
      <c r="F30" s="74"/>
      <c r="G30" s="74"/>
    </row>
    <row r="31" spans="1:8">
      <c r="B31" s="26" t="str">
        <f>RFK!B96</f>
        <v>NIP. 19731226 200501 1 004</v>
      </c>
      <c r="E31" s="26" t="str">
        <f>RFK!N96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3" t="s">
        <v>66</v>
      </c>
      <c r="U2" s="394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35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5" t="s">
        <v>28</v>
      </c>
      <c r="U7" s="455"/>
      <c r="V7" s="32"/>
    </row>
    <row r="8" spans="1:22">
      <c r="A8" s="456"/>
      <c r="B8" s="456"/>
      <c r="C8" s="456"/>
      <c r="D8" s="456"/>
      <c r="E8" s="456"/>
      <c r="F8" s="456"/>
      <c r="G8" s="456"/>
      <c r="H8" s="456"/>
      <c r="I8" s="456"/>
      <c r="J8" s="456"/>
      <c r="K8" s="456"/>
      <c r="L8" s="456"/>
    </row>
    <row r="9" spans="1:22" ht="14" thickBot="1"/>
    <row r="10" spans="1:22" ht="30" customHeight="1" thickTop="1">
      <c r="A10" s="228" t="s">
        <v>137</v>
      </c>
      <c r="B10" s="457" t="s">
        <v>138</v>
      </c>
      <c r="C10" s="458"/>
      <c r="D10" s="228" t="s">
        <v>139</v>
      </c>
      <c r="E10" s="457" t="s">
        <v>140</v>
      </c>
      <c r="F10" s="458"/>
      <c r="G10" s="228" t="s">
        <v>141</v>
      </c>
      <c r="H10" s="228" t="s">
        <v>142</v>
      </c>
      <c r="I10" s="228" t="s">
        <v>143</v>
      </c>
      <c r="J10" s="228" t="s">
        <v>144</v>
      </c>
      <c r="K10" s="228" t="s">
        <v>145</v>
      </c>
      <c r="L10" s="228" t="s">
        <v>146</v>
      </c>
      <c r="M10" s="229"/>
    </row>
    <row r="11" spans="1:22" s="232" customFormat="1" ht="12.75" customHeight="1" thickBot="1">
      <c r="A11" s="230">
        <v>1</v>
      </c>
      <c r="B11" s="453">
        <v>2</v>
      </c>
      <c r="C11" s="454"/>
      <c r="D11" s="230">
        <v>3</v>
      </c>
      <c r="E11" s="453">
        <v>4</v>
      </c>
      <c r="F11" s="454"/>
      <c r="G11" s="230">
        <v>5</v>
      </c>
      <c r="H11" s="230">
        <v>6</v>
      </c>
      <c r="I11" s="230">
        <v>7</v>
      </c>
      <c r="J11" s="230">
        <v>8</v>
      </c>
      <c r="K11" s="230">
        <v>9</v>
      </c>
      <c r="L11" s="230">
        <v>10</v>
      </c>
      <c r="M11" s="231"/>
    </row>
    <row r="12" spans="1:22" ht="14" thickTop="1">
      <c r="A12" s="233"/>
      <c r="B12" s="234"/>
      <c r="C12" s="235"/>
      <c r="D12" s="233"/>
      <c r="E12" s="459"/>
      <c r="F12" s="460"/>
      <c r="G12" s="233"/>
      <c r="H12" s="233"/>
      <c r="I12" s="233"/>
      <c r="J12" s="233"/>
      <c r="K12" s="233"/>
      <c r="L12" s="233"/>
    </row>
    <row r="13" spans="1:22">
      <c r="A13" s="252"/>
      <c r="B13" s="220"/>
      <c r="C13" s="254"/>
      <c r="D13" s="237"/>
      <c r="E13" s="461"/>
      <c r="F13" s="462"/>
      <c r="G13" s="238"/>
      <c r="H13" s="236"/>
      <c r="I13" s="237"/>
      <c r="J13" s="236"/>
      <c r="K13" s="236"/>
      <c r="L13" s="236"/>
    </row>
    <row r="14" spans="1:22">
      <c r="A14" s="252"/>
      <c r="B14" s="255"/>
      <c r="C14" s="254"/>
      <c r="D14" s="237"/>
      <c r="E14" s="246"/>
      <c r="F14" s="247"/>
      <c r="G14" s="238"/>
      <c r="H14" s="236"/>
      <c r="I14" s="237"/>
      <c r="J14" s="236"/>
      <c r="K14" s="236"/>
      <c r="L14" s="236"/>
    </row>
    <row r="15" spans="1:22">
      <c r="A15" s="236"/>
      <c r="B15" s="248"/>
      <c r="C15" s="249"/>
      <c r="D15" s="237"/>
      <c r="E15" s="246"/>
      <c r="F15" s="247"/>
      <c r="G15" s="238"/>
      <c r="H15" s="236"/>
      <c r="I15" s="237"/>
      <c r="J15" s="236"/>
      <c r="K15" s="236"/>
      <c r="L15" s="236"/>
    </row>
    <row r="16" spans="1:22">
      <c r="A16" s="239"/>
      <c r="B16" s="240"/>
      <c r="C16" s="241"/>
      <c r="D16" s="239"/>
      <c r="E16" s="464"/>
      <c r="F16" s="465"/>
      <c r="G16" s="239"/>
      <c r="H16" s="239"/>
      <c r="I16" s="239"/>
      <c r="J16" s="239"/>
      <c r="K16" s="239"/>
      <c r="L16" s="239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6"/>
      <c r="K18" s="466"/>
      <c r="L18" s="466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3" t="str">
        <f>RFK!N89</f>
        <v>Banjarmasin, 28 Februari</v>
      </c>
      <c r="K19" s="463"/>
      <c r="L19" s="463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3"/>
      <c r="K23" s="463"/>
      <c r="L23" s="463"/>
    </row>
    <row r="24" spans="1:12">
      <c r="A24" s="8"/>
      <c r="B24" s="74" t="str">
        <f>INPUT!H5</f>
        <v>Isnooredy, SE</v>
      </c>
      <c r="D24" s="8"/>
      <c r="E24" s="8"/>
      <c r="F24" s="8"/>
      <c r="G24" s="8"/>
      <c r="H24" s="8"/>
      <c r="I24" s="8"/>
      <c r="J24" s="463" t="str">
        <f>RFK!N95</f>
        <v>Ibnul Qayyim Islamy, ST</v>
      </c>
      <c r="K24" s="463"/>
      <c r="L24" s="463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3" t="str">
        <f>[1]INPUT!H9</f>
        <v>NIP. 19750809 200604 1 020</v>
      </c>
      <c r="K25" s="463"/>
      <c r="L25" s="463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42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42" t="s">
        <v>164</v>
      </c>
      <c r="I37" t="s">
        <v>165</v>
      </c>
    </row>
    <row r="38" spans="1:9">
      <c r="A38" s="17"/>
      <c r="B38" s="17"/>
      <c r="C38" s="242" t="s">
        <v>166</v>
      </c>
      <c r="G38" s="242" t="s">
        <v>167</v>
      </c>
      <c r="I38" t="s">
        <v>168</v>
      </c>
    </row>
    <row r="39" spans="1:9">
      <c r="A39" s="17"/>
      <c r="B39" s="17"/>
      <c r="C39" s="242" t="s">
        <v>169</v>
      </c>
      <c r="F39" s="17"/>
      <c r="G39" s="242" t="s">
        <v>170</v>
      </c>
      <c r="I39" t="s">
        <v>171</v>
      </c>
    </row>
    <row r="40" spans="1:9">
      <c r="A40" s="17"/>
      <c r="B40" s="17"/>
      <c r="C40" s="242" t="s">
        <v>172</v>
      </c>
      <c r="F40" s="17"/>
      <c r="G40" s="242" t="s">
        <v>173</v>
      </c>
      <c r="I40" t="s">
        <v>174</v>
      </c>
    </row>
    <row r="41" spans="1:9">
      <c r="A41" s="17"/>
      <c r="B41" s="17"/>
      <c r="C41" s="242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42" t="s">
        <v>181</v>
      </c>
      <c r="F43" s="17" t="s">
        <v>182</v>
      </c>
      <c r="G43" t="s">
        <v>183</v>
      </c>
    </row>
    <row r="44" spans="1:9">
      <c r="A44" s="17"/>
      <c r="B44" s="17"/>
      <c r="C44" s="242" t="s">
        <v>184</v>
      </c>
      <c r="F44" s="17" t="s">
        <v>185</v>
      </c>
      <c r="G44" t="s">
        <v>186</v>
      </c>
    </row>
    <row r="45" spans="1:9">
      <c r="A45" s="17"/>
      <c r="B45" s="17"/>
      <c r="C45" s="242" t="s">
        <v>187</v>
      </c>
      <c r="F45" s="17" t="s">
        <v>188</v>
      </c>
      <c r="G45" t="s">
        <v>189</v>
      </c>
    </row>
    <row r="46" spans="1:9">
      <c r="A46" s="17"/>
      <c r="B46" s="17"/>
      <c r="C46" s="242" t="s">
        <v>190</v>
      </c>
    </row>
    <row r="47" spans="1:9">
      <c r="A47" s="17"/>
      <c r="B47" s="17"/>
      <c r="C47" s="242" t="s">
        <v>191</v>
      </c>
    </row>
    <row r="48" spans="1:9">
      <c r="A48" s="17"/>
      <c r="B48" s="17"/>
      <c r="C48" s="242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7"/>
    </row>
    <row r="5" spans="2:2">
      <c r="B5" s="468"/>
    </row>
    <row r="6" spans="2:2">
      <c r="B6" s="468"/>
    </row>
    <row r="7" spans="2:2">
      <c r="B7" s="468"/>
    </row>
    <row r="8" spans="2:2">
      <c r="B8" s="468"/>
    </row>
    <row r="9" spans="2:2">
      <c r="B9" s="468"/>
    </row>
    <row r="10" spans="2:2">
      <c r="B10" s="468"/>
    </row>
    <row r="11" spans="2:2">
      <c r="B11" s="468"/>
    </row>
    <row r="12" spans="2:2">
      <c r="B12" s="468"/>
    </row>
    <row r="13" spans="2:2">
      <c r="B13" s="468"/>
    </row>
    <row r="14" spans="2:2">
      <c r="B14" s="468"/>
    </row>
    <row r="15" spans="2:2">
      <c r="B15" s="468"/>
    </row>
    <row r="16" spans="2:2">
      <c r="B16" s="468"/>
    </row>
    <row r="17" spans="2:2">
      <c r="B17" s="468"/>
    </row>
    <row r="18" spans="2:2">
      <c r="B18" s="468"/>
    </row>
    <row r="19" spans="2:2">
      <c r="B19" s="468"/>
    </row>
    <row r="20" spans="2:2">
      <c r="B20" s="468"/>
    </row>
    <row r="21" spans="2:2">
      <c r="B21" s="468"/>
    </row>
    <row r="22" spans="2:2" ht="14" thickBot="1">
      <c r="B22" s="469"/>
    </row>
    <row r="23" spans="2:2" ht="14" thickTop="1"/>
    <row r="24" spans="2:2" ht="16">
      <c r="B24" s="267" t="s">
        <v>194</v>
      </c>
    </row>
    <row r="25" spans="2:2" ht="16">
      <c r="B25" s="267" t="s">
        <v>134</v>
      </c>
    </row>
    <row r="28" spans="2:2" ht="14" thickBot="1"/>
    <row r="29" spans="2:2" ht="14" thickTop="1">
      <c r="B29" s="467"/>
    </row>
    <row r="30" spans="2:2">
      <c r="B30" s="468"/>
    </row>
    <row r="31" spans="2:2">
      <c r="B31" s="468"/>
    </row>
    <row r="32" spans="2:2">
      <c r="B32" s="468"/>
    </row>
    <row r="33" spans="2:2">
      <c r="B33" s="468"/>
    </row>
    <row r="34" spans="2:2">
      <c r="B34" s="468"/>
    </row>
    <row r="35" spans="2:2">
      <c r="B35" s="468"/>
    </row>
    <row r="36" spans="2:2">
      <c r="B36" s="468"/>
    </row>
    <row r="37" spans="2:2">
      <c r="B37" s="468"/>
    </row>
    <row r="38" spans="2:2">
      <c r="B38" s="468"/>
    </row>
    <row r="39" spans="2:2">
      <c r="B39" s="468"/>
    </row>
    <row r="40" spans="2:2">
      <c r="B40" s="468"/>
    </row>
    <row r="41" spans="2:2">
      <c r="B41" s="468"/>
    </row>
    <row r="42" spans="2:2">
      <c r="B42" s="468"/>
    </row>
    <row r="43" spans="2:2">
      <c r="B43" s="468"/>
    </row>
    <row r="44" spans="2:2">
      <c r="B44" s="468"/>
    </row>
    <row r="45" spans="2:2">
      <c r="B45" s="468"/>
    </row>
    <row r="46" spans="2:2">
      <c r="B46" s="468"/>
    </row>
    <row r="47" spans="2:2" ht="14" thickBot="1">
      <c r="B47" s="469"/>
    </row>
    <row r="48" spans="2:2" ht="14" thickTop="1"/>
    <row r="49" spans="2:2" ht="16">
      <c r="B49" s="267" t="s">
        <v>194</v>
      </c>
    </row>
    <row r="50" spans="2:2" ht="16">
      <c r="B50" s="267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58" zoomScale="80" zoomScaleNormal="80" zoomScaleSheetLayoutView="85" workbookViewId="0">
      <selection activeCell="H83" sqref="H83"/>
    </sheetView>
  </sheetViews>
  <sheetFormatPr baseColWidth="10" defaultColWidth="9.1640625" defaultRowHeight="12"/>
  <cols>
    <col min="1" max="1" width="48.83203125" style="83" customWidth="1"/>
    <col min="2" max="2" width="2.33203125" style="83" hidden="1" customWidth="1"/>
    <col min="3" max="3" width="10.33203125" style="83" hidden="1" customWidth="1"/>
    <col min="4" max="4" width="1.33203125" style="83" hidden="1" customWidth="1"/>
    <col min="5" max="5" width="2.6640625" style="83" hidden="1" customWidth="1"/>
    <col min="6" max="6" width="3.1640625" style="83" hidden="1" customWidth="1"/>
    <col min="7" max="7" width="13.6640625" style="83" hidden="1" customWidth="1"/>
    <col min="8" max="8" width="22.5" style="83" customWidth="1"/>
    <col min="9" max="9" width="13.6640625" style="83" customWidth="1"/>
    <col min="10" max="14" width="12.6640625" style="83" customWidth="1"/>
    <col min="15" max="15" width="15.5" style="83" customWidth="1"/>
    <col min="16" max="16" width="12.6640625" style="83" customWidth="1"/>
    <col min="17" max="17" width="13.83203125" style="83" customWidth="1"/>
    <col min="18" max="18" width="12.6640625" style="83" customWidth="1"/>
    <col min="19" max="19" width="15.5" style="83" customWidth="1"/>
    <col min="20" max="20" width="14.1640625" style="83" customWidth="1"/>
    <col min="21" max="21" width="14.83203125" style="83" customWidth="1"/>
    <col min="22" max="22" width="14.6640625" style="83" customWidth="1"/>
    <col min="23" max="23" width="3.6640625" style="83" customWidth="1"/>
    <col min="24" max="24" width="25.33203125" style="303" customWidth="1"/>
    <col min="25" max="16384" width="9.1640625" style="83"/>
  </cols>
  <sheetData>
    <row r="1" spans="1:24" ht="20.25" customHeight="1">
      <c r="A1" s="477" t="s">
        <v>79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82"/>
      <c r="X1" s="470" t="s">
        <v>131</v>
      </c>
    </row>
    <row r="2" spans="1:24" ht="12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5"/>
      <c r="U2" s="84"/>
      <c r="V2" s="84"/>
      <c r="W2" s="82"/>
      <c r="X2" s="470"/>
    </row>
    <row r="3" spans="1:24" ht="12.75" customHeight="1">
      <c r="A3" s="27" t="s">
        <v>6</v>
      </c>
      <c r="B3" s="86"/>
      <c r="D3" s="27"/>
      <c r="E3" s="87"/>
      <c r="G3" s="84"/>
      <c r="H3" s="27" t="str">
        <f>RFK!C5</f>
        <v>: Dinas Pendidikan Kota  Banjarmasin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2"/>
      <c r="X3" s="470"/>
    </row>
    <row r="4" spans="1:24" ht="12.75" customHeight="1">
      <c r="A4" s="27" t="s">
        <v>80</v>
      </c>
      <c r="B4" s="86"/>
      <c r="D4" s="27"/>
      <c r="E4" s="87"/>
      <c r="G4" s="84"/>
      <c r="H4" s="27" t="str">
        <f>": "&amp;INPUT!H2</f>
        <v>: PROGRAM PENGELOLAAN PENDIDIKAN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2"/>
      <c r="X4" s="470"/>
    </row>
    <row r="5" spans="1:24" ht="12.75" customHeight="1">
      <c r="A5" s="27" t="s">
        <v>81</v>
      </c>
      <c r="B5" s="86"/>
      <c r="D5" s="27"/>
      <c r="E5" s="87"/>
      <c r="G5" s="84"/>
      <c r="H5" s="27" t="str">
        <f>RFK!C3</f>
        <v>: Pengelolaan Pendidikan Sekolah Dasar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2"/>
      <c r="X5" s="470"/>
    </row>
    <row r="6" spans="1:24" ht="12.75" customHeight="1">
      <c r="A6" s="27" t="s">
        <v>193</v>
      </c>
      <c r="B6" s="86"/>
      <c r="D6" s="27"/>
      <c r="E6" s="87"/>
      <c r="G6" s="272"/>
      <c r="H6" s="271" t="str">
        <f>": "&amp;INPUT!H4</f>
        <v>: Pembangunan Sarana, Prasarana dan Utilitas Sekolah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2"/>
      <c r="X6" s="470"/>
    </row>
    <row r="7" spans="1:24" ht="12.75" customHeight="1">
      <c r="A7" s="27" t="s">
        <v>82</v>
      </c>
      <c r="B7" s="86"/>
      <c r="D7" s="27"/>
      <c r="E7" s="87"/>
      <c r="G7" s="272"/>
      <c r="H7" s="271" t="str">
        <f>": "&amp;INPUT!H16</f>
        <v>: Februari</v>
      </c>
      <c r="I7" s="84"/>
      <c r="J7" s="84"/>
      <c r="K7" s="200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2"/>
      <c r="X7" s="470"/>
    </row>
    <row r="8" spans="1:24" ht="12.75" customHeight="1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2"/>
      <c r="X8" s="470"/>
    </row>
    <row r="9" spans="1:24" ht="12.75" customHeight="1" thickBot="1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2"/>
      <c r="X9" s="470"/>
    </row>
    <row r="10" spans="1:24" s="105" customFormat="1" ht="22" customHeight="1" thickTop="1">
      <c r="A10" s="471" t="s">
        <v>18</v>
      </c>
      <c r="B10" s="471"/>
      <c r="C10" s="471"/>
      <c r="D10" s="471"/>
      <c r="E10" s="471"/>
      <c r="F10" s="471"/>
      <c r="G10" s="471"/>
      <c r="H10" s="304" t="s">
        <v>83</v>
      </c>
      <c r="I10" s="304" t="s">
        <v>84</v>
      </c>
      <c r="J10" s="304" t="s">
        <v>85</v>
      </c>
      <c r="K10" s="304" t="s">
        <v>86</v>
      </c>
      <c r="L10" s="304" t="s">
        <v>87</v>
      </c>
      <c r="M10" s="304" t="s">
        <v>88</v>
      </c>
      <c r="N10" s="304" t="s">
        <v>89</v>
      </c>
      <c r="O10" s="304" t="s">
        <v>90</v>
      </c>
      <c r="P10" s="304" t="s">
        <v>91</v>
      </c>
      <c r="Q10" s="304" t="s">
        <v>92</v>
      </c>
      <c r="R10" s="304" t="s">
        <v>93</v>
      </c>
      <c r="S10" s="304" t="s">
        <v>94</v>
      </c>
      <c r="T10" s="304" t="s">
        <v>95</v>
      </c>
      <c r="U10" s="304" t="s">
        <v>96</v>
      </c>
      <c r="V10" s="316" t="s">
        <v>3</v>
      </c>
      <c r="W10" s="104"/>
      <c r="X10" s="470"/>
    </row>
    <row r="11" spans="1:24" ht="17" customHeight="1">
      <c r="A11" s="305">
        <f>INPUT!C3</f>
        <v>0</v>
      </c>
      <c r="B11" s="306"/>
      <c r="C11" s="306"/>
      <c r="D11" s="306"/>
      <c r="E11" s="306"/>
      <c r="F11" s="306"/>
      <c r="G11" s="306"/>
      <c r="H11" s="307">
        <f>INPUT!D3</f>
        <v>0</v>
      </c>
      <c r="I11" s="307" t="s">
        <v>97</v>
      </c>
      <c r="J11" s="317">
        <v>0</v>
      </c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07">
        <f>SUM(J11:U11)</f>
        <v>0</v>
      </c>
      <c r="W11" s="88"/>
      <c r="X11" s="293">
        <f>SUM(J11:L11)</f>
        <v>0</v>
      </c>
    </row>
    <row r="12" spans="1:24" ht="17" customHeight="1">
      <c r="A12" s="305"/>
      <c r="B12" s="306"/>
      <c r="C12" s="306"/>
      <c r="D12" s="306"/>
      <c r="E12" s="306"/>
      <c r="F12" s="306"/>
      <c r="G12" s="306"/>
      <c r="H12" s="307"/>
      <c r="I12" s="307" t="s">
        <v>98</v>
      </c>
      <c r="J12" s="318">
        <v>0</v>
      </c>
      <c r="K12" s="318">
        <v>0</v>
      </c>
      <c r="L12" s="318">
        <v>0</v>
      </c>
      <c r="M12" s="318">
        <v>0</v>
      </c>
      <c r="N12" s="318">
        <v>0</v>
      </c>
      <c r="O12" s="318">
        <v>0</v>
      </c>
      <c r="P12" s="318">
        <v>0</v>
      </c>
      <c r="Q12" s="318"/>
      <c r="R12" s="318"/>
      <c r="S12" s="318"/>
      <c r="T12" s="318"/>
      <c r="U12" s="318"/>
      <c r="V12" s="319">
        <f>SUM(J12:U12)</f>
        <v>0</v>
      </c>
      <c r="W12" s="88"/>
      <c r="X12" s="293">
        <f>SUM(J12:L12)</f>
        <v>0</v>
      </c>
    </row>
    <row r="13" spans="1:24" ht="17" customHeight="1">
      <c r="A13" s="308"/>
      <c r="B13" s="309"/>
      <c r="C13" s="309"/>
      <c r="D13" s="309"/>
      <c r="E13" s="309"/>
      <c r="F13" s="309"/>
      <c r="G13" s="309"/>
      <c r="H13" s="310"/>
      <c r="I13" s="320" t="s">
        <v>99</v>
      </c>
      <c r="J13" s="321" t="e">
        <f>J11/$H$11*100%</f>
        <v>#DIV/0!</v>
      </c>
      <c r="K13" s="321" t="e">
        <f t="shared" ref="K13:U13" si="0">K11/$H$11*100%</f>
        <v>#DIV/0!</v>
      </c>
      <c r="L13" s="321" t="e">
        <f t="shared" si="0"/>
        <v>#DIV/0!</v>
      </c>
      <c r="M13" s="321" t="e">
        <f t="shared" si="0"/>
        <v>#DIV/0!</v>
      </c>
      <c r="N13" s="321" t="e">
        <f t="shared" si="0"/>
        <v>#DIV/0!</v>
      </c>
      <c r="O13" s="321" t="e">
        <f t="shared" si="0"/>
        <v>#DIV/0!</v>
      </c>
      <c r="P13" s="321" t="e">
        <f t="shared" si="0"/>
        <v>#DIV/0!</v>
      </c>
      <c r="Q13" s="321" t="e">
        <f t="shared" si="0"/>
        <v>#DIV/0!</v>
      </c>
      <c r="R13" s="321" t="e">
        <f t="shared" si="0"/>
        <v>#DIV/0!</v>
      </c>
      <c r="S13" s="321" t="e">
        <f t="shared" si="0"/>
        <v>#DIV/0!</v>
      </c>
      <c r="T13" s="321" t="e">
        <f t="shared" si="0"/>
        <v>#DIV/0!</v>
      </c>
      <c r="U13" s="321" t="e">
        <f t="shared" si="0"/>
        <v>#DIV/0!</v>
      </c>
      <c r="V13" s="321" t="e">
        <f>SUM(J13:U13)</f>
        <v>#DIV/0!</v>
      </c>
      <c r="W13" s="88"/>
      <c r="X13" s="294" t="e">
        <f>SUM(J13:L13)</f>
        <v>#DIV/0!</v>
      </c>
    </row>
    <row r="14" spans="1:24" ht="17" customHeight="1">
      <c r="A14" s="308"/>
      <c r="B14" s="309"/>
      <c r="C14" s="309"/>
      <c r="D14" s="309"/>
      <c r="E14" s="309"/>
      <c r="F14" s="309"/>
      <c r="G14" s="309"/>
      <c r="H14" s="310"/>
      <c r="I14" s="307" t="s">
        <v>100</v>
      </c>
      <c r="J14" s="322" t="e">
        <f>(J19/$H$11)*100%</f>
        <v>#DIV/0!</v>
      </c>
      <c r="K14" s="322" t="e">
        <f t="shared" ref="K14:U14" si="1">(K19/$H$11)*100%</f>
        <v>#DIV/0!</v>
      </c>
      <c r="L14" s="322" t="e">
        <f t="shared" si="1"/>
        <v>#DIV/0!</v>
      </c>
      <c r="M14" s="322" t="e">
        <f t="shared" si="1"/>
        <v>#DIV/0!</v>
      </c>
      <c r="N14" s="322" t="e">
        <f t="shared" si="1"/>
        <v>#DIV/0!</v>
      </c>
      <c r="O14" s="322" t="e">
        <f t="shared" si="1"/>
        <v>#DIV/0!</v>
      </c>
      <c r="P14" s="322" t="e">
        <f t="shared" si="1"/>
        <v>#DIV/0!</v>
      </c>
      <c r="Q14" s="322" t="e">
        <f t="shared" si="1"/>
        <v>#DIV/0!</v>
      </c>
      <c r="R14" s="322" t="e">
        <f t="shared" si="1"/>
        <v>#DIV/0!</v>
      </c>
      <c r="S14" s="322" t="e">
        <f t="shared" si="1"/>
        <v>#DIV/0!</v>
      </c>
      <c r="T14" s="322" t="e">
        <f t="shared" si="1"/>
        <v>#DIV/0!</v>
      </c>
      <c r="U14" s="322" t="e">
        <f t="shared" si="1"/>
        <v>#DIV/0!</v>
      </c>
      <c r="V14" s="323" t="e">
        <f>SUM(J14:U14)</f>
        <v>#DIV/0!</v>
      </c>
      <c r="W14" s="88"/>
      <c r="X14" s="294" t="e">
        <f>SUM(J14:L14)</f>
        <v>#DIV/0!</v>
      </c>
    </row>
    <row r="15" spans="1:24" s="90" customFormat="1" ht="17" customHeight="1">
      <c r="A15" s="311"/>
      <c r="B15" s="312"/>
      <c r="C15" s="312"/>
      <c r="D15" s="312"/>
      <c r="E15" s="312"/>
      <c r="F15" s="312"/>
      <c r="G15" s="312"/>
      <c r="H15" s="313"/>
      <c r="I15" s="324"/>
      <c r="J15" s="325" t="e">
        <f>J13*RFK!$E14</f>
        <v>#DIV/0!</v>
      </c>
      <c r="K15" s="325" t="e">
        <f>K13*RFK!$E14</f>
        <v>#DIV/0!</v>
      </c>
      <c r="L15" s="325" t="e">
        <f>L13*RFK!$E14</f>
        <v>#DIV/0!</v>
      </c>
      <c r="M15" s="325" t="e">
        <f>M13*RFK!$E14</f>
        <v>#DIV/0!</v>
      </c>
      <c r="N15" s="325" t="e">
        <f>N13*RFK!$E14</f>
        <v>#DIV/0!</v>
      </c>
      <c r="O15" s="325" t="e">
        <f>O13*RFK!$E14</f>
        <v>#DIV/0!</v>
      </c>
      <c r="P15" s="325" t="e">
        <f>P13*RFK!$E14</f>
        <v>#DIV/0!</v>
      </c>
      <c r="Q15" s="325" t="e">
        <f>Q13*RFK!$E14</f>
        <v>#DIV/0!</v>
      </c>
      <c r="R15" s="325" t="e">
        <f>R13*RFK!$E14</f>
        <v>#DIV/0!</v>
      </c>
      <c r="S15" s="325" t="e">
        <f>S13*RFK!$E14</f>
        <v>#DIV/0!</v>
      </c>
      <c r="T15" s="325" t="e">
        <f>T13*RFK!$E14</f>
        <v>#DIV/0!</v>
      </c>
      <c r="U15" s="325" t="e">
        <f>U13*RFK!$E14</f>
        <v>#DIV/0!</v>
      </c>
      <c r="V15" s="325" t="e">
        <f>SUM(J15:U15)</f>
        <v>#DIV/0!</v>
      </c>
      <c r="W15" s="89"/>
      <c r="X15" s="295"/>
    </row>
    <row r="16" spans="1:24" ht="17" customHeight="1">
      <c r="A16" s="314"/>
      <c r="B16" s="315"/>
      <c r="C16" s="315"/>
      <c r="D16" s="315"/>
      <c r="E16" s="315"/>
      <c r="F16" s="315"/>
      <c r="G16" s="315"/>
      <c r="H16" s="310"/>
      <c r="I16" s="310"/>
      <c r="J16" s="317"/>
      <c r="K16" s="317"/>
      <c r="L16" s="317"/>
      <c r="M16" s="317"/>
      <c r="N16" s="317"/>
      <c r="O16" s="317"/>
      <c r="P16" s="317"/>
      <c r="Q16" s="317"/>
      <c r="R16" s="317"/>
      <c r="S16" s="317"/>
      <c r="T16" s="317"/>
      <c r="U16" s="317"/>
      <c r="V16" s="307"/>
      <c r="W16" s="88"/>
      <c r="X16" s="296"/>
    </row>
    <row r="17" spans="1:24" ht="17" customHeight="1">
      <c r="A17" s="305">
        <f>INPUT!C4</f>
        <v>0</v>
      </c>
      <c r="B17" s="306"/>
      <c r="C17" s="306"/>
      <c r="D17" s="306"/>
      <c r="E17" s="306"/>
      <c r="F17" s="306"/>
      <c r="G17" s="306"/>
      <c r="H17" s="307">
        <f>INPUT!D4</f>
        <v>0</v>
      </c>
      <c r="I17" s="307" t="s">
        <v>97</v>
      </c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17"/>
      <c r="U17" s="317"/>
      <c r="V17" s="307">
        <f>SUM(J17:U17)</f>
        <v>0</v>
      </c>
      <c r="W17" s="88"/>
      <c r="X17" s="293">
        <f>SUM(J17:L17)</f>
        <v>0</v>
      </c>
    </row>
    <row r="18" spans="1:24" ht="17" customHeight="1">
      <c r="A18" s="305"/>
      <c r="B18" s="306"/>
      <c r="C18" s="306"/>
      <c r="D18" s="306"/>
      <c r="E18" s="306"/>
      <c r="F18" s="306"/>
      <c r="G18" s="306"/>
      <c r="H18" s="307"/>
      <c r="I18" s="307" t="s">
        <v>98</v>
      </c>
      <c r="J18" s="318">
        <v>0</v>
      </c>
      <c r="K18" s="318">
        <v>0</v>
      </c>
      <c r="L18" s="318">
        <v>0</v>
      </c>
      <c r="M18" s="318">
        <v>0</v>
      </c>
      <c r="N18" s="318">
        <v>0</v>
      </c>
      <c r="O18" s="318">
        <v>0</v>
      </c>
      <c r="P18" s="318">
        <v>0</v>
      </c>
      <c r="Q18" s="318"/>
      <c r="R18" s="318"/>
      <c r="S18" s="318"/>
      <c r="T18" s="318"/>
      <c r="U18" s="318"/>
      <c r="V18" s="319">
        <f>SUM(J18:U18)</f>
        <v>0</v>
      </c>
      <c r="W18" s="88"/>
      <c r="X18" s="293">
        <f>SUM(J18:L18)</f>
        <v>0</v>
      </c>
    </row>
    <row r="19" spans="1:24" ht="17" customHeight="1">
      <c r="A19" s="308"/>
      <c r="B19" s="309"/>
      <c r="C19" s="309"/>
      <c r="D19" s="309"/>
      <c r="E19" s="309"/>
      <c r="F19" s="309"/>
      <c r="G19" s="309"/>
      <c r="H19" s="310"/>
      <c r="I19" s="320" t="s">
        <v>99</v>
      </c>
      <c r="J19" s="321" t="e">
        <f>J17/$H$17*100%</f>
        <v>#DIV/0!</v>
      </c>
      <c r="K19" s="321" t="e">
        <f t="shared" ref="K19:U19" si="2">K17/$H$17*100%</f>
        <v>#DIV/0!</v>
      </c>
      <c r="L19" s="321" t="e">
        <f t="shared" si="2"/>
        <v>#DIV/0!</v>
      </c>
      <c r="M19" s="321" t="e">
        <f t="shared" si="2"/>
        <v>#DIV/0!</v>
      </c>
      <c r="N19" s="321" t="e">
        <f t="shared" si="2"/>
        <v>#DIV/0!</v>
      </c>
      <c r="O19" s="321" t="e">
        <f t="shared" si="2"/>
        <v>#DIV/0!</v>
      </c>
      <c r="P19" s="321" t="e">
        <f t="shared" si="2"/>
        <v>#DIV/0!</v>
      </c>
      <c r="Q19" s="321" t="e">
        <f t="shared" si="2"/>
        <v>#DIV/0!</v>
      </c>
      <c r="R19" s="321" t="e">
        <f t="shared" si="2"/>
        <v>#DIV/0!</v>
      </c>
      <c r="S19" s="321" t="e">
        <f t="shared" si="2"/>
        <v>#DIV/0!</v>
      </c>
      <c r="T19" s="321" t="e">
        <f t="shared" si="2"/>
        <v>#DIV/0!</v>
      </c>
      <c r="U19" s="321" t="e">
        <f t="shared" si="2"/>
        <v>#DIV/0!</v>
      </c>
      <c r="V19" s="326" t="e">
        <f>SUM(J19:U19)</f>
        <v>#DIV/0!</v>
      </c>
      <c r="W19" s="88"/>
      <c r="X19" s="294" t="e">
        <f>SUM(J19:L19)</f>
        <v>#DIV/0!</v>
      </c>
    </row>
    <row r="20" spans="1:24" ht="17" customHeight="1">
      <c r="A20" s="308"/>
      <c r="B20" s="309"/>
      <c r="C20" s="309"/>
      <c r="D20" s="309"/>
      <c r="E20" s="309"/>
      <c r="F20" s="309"/>
      <c r="G20" s="309"/>
      <c r="H20" s="310"/>
      <c r="I20" s="307" t="s">
        <v>100</v>
      </c>
      <c r="J20" s="322" t="e">
        <f>(J25/$H$17)*100%</f>
        <v>#DIV/0!</v>
      </c>
      <c r="K20" s="322" t="e">
        <f t="shared" ref="K20:U20" si="3">(K25/$H$17)*100%</f>
        <v>#DIV/0!</v>
      </c>
      <c r="L20" s="322" t="e">
        <f t="shared" si="3"/>
        <v>#DIV/0!</v>
      </c>
      <c r="M20" s="322" t="e">
        <f t="shared" si="3"/>
        <v>#DIV/0!</v>
      </c>
      <c r="N20" s="322" t="e">
        <f t="shared" si="3"/>
        <v>#DIV/0!</v>
      </c>
      <c r="O20" s="322" t="e">
        <f t="shared" si="3"/>
        <v>#DIV/0!</v>
      </c>
      <c r="P20" s="322" t="e">
        <f t="shared" si="3"/>
        <v>#DIV/0!</v>
      </c>
      <c r="Q20" s="322" t="e">
        <f t="shared" si="3"/>
        <v>#DIV/0!</v>
      </c>
      <c r="R20" s="322" t="e">
        <f t="shared" si="3"/>
        <v>#DIV/0!</v>
      </c>
      <c r="S20" s="322" t="e">
        <f t="shared" si="3"/>
        <v>#DIV/0!</v>
      </c>
      <c r="T20" s="322" t="e">
        <f t="shared" si="3"/>
        <v>#DIV/0!</v>
      </c>
      <c r="U20" s="322" t="e">
        <f t="shared" si="3"/>
        <v>#DIV/0!</v>
      </c>
      <c r="V20" s="323" t="e">
        <f>SUM(J20:U20)</f>
        <v>#DIV/0!</v>
      </c>
      <c r="W20" s="88"/>
      <c r="X20" s="294" t="e">
        <f>SUM(J20:L20)</f>
        <v>#DIV/0!</v>
      </c>
    </row>
    <row r="21" spans="1:24" s="90" customFormat="1" ht="17" customHeight="1">
      <c r="A21" s="311"/>
      <c r="B21" s="312"/>
      <c r="C21" s="312"/>
      <c r="D21" s="312"/>
      <c r="E21" s="312"/>
      <c r="F21" s="312"/>
      <c r="G21" s="312"/>
      <c r="H21" s="313"/>
      <c r="I21" s="324"/>
      <c r="J21" s="325" t="e">
        <f>J19*RFK!$E15</f>
        <v>#DIV/0!</v>
      </c>
      <c r="K21" s="325" t="e">
        <f>K19*RFK!$E15</f>
        <v>#DIV/0!</v>
      </c>
      <c r="L21" s="325" t="e">
        <f>L19*RFK!$E15</f>
        <v>#DIV/0!</v>
      </c>
      <c r="M21" s="325" t="e">
        <f>M19*RFK!$E15</f>
        <v>#DIV/0!</v>
      </c>
      <c r="N21" s="325" t="e">
        <f>N19*RFK!$E15</f>
        <v>#DIV/0!</v>
      </c>
      <c r="O21" s="325" t="e">
        <f>O19*RFK!$E15</f>
        <v>#DIV/0!</v>
      </c>
      <c r="P21" s="325" t="e">
        <f>P19*RFK!$E15</f>
        <v>#DIV/0!</v>
      </c>
      <c r="Q21" s="325" t="e">
        <f>Q19*RFK!$E15</f>
        <v>#DIV/0!</v>
      </c>
      <c r="R21" s="325" t="e">
        <f>R19*RFK!$E15</f>
        <v>#DIV/0!</v>
      </c>
      <c r="S21" s="325" t="e">
        <f>S19*RFK!$E15</f>
        <v>#DIV/0!</v>
      </c>
      <c r="T21" s="325" t="e">
        <f>T19*RFK!$E15</f>
        <v>#DIV/0!</v>
      </c>
      <c r="U21" s="325" t="e">
        <f>U19*RFK!$E15</f>
        <v>#DIV/0!</v>
      </c>
      <c r="V21" s="325" t="e">
        <f>SUM(J21:U21)</f>
        <v>#DIV/0!</v>
      </c>
      <c r="W21" s="89"/>
      <c r="X21" s="295"/>
    </row>
    <row r="22" spans="1:24" ht="17" customHeight="1">
      <c r="A22" s="314"/>
      <c r="B22" s="315"/>
      <c r="C22" s="315"/>
      <c r="D22" s="315"/>
      <c r="E22" s="315"/>
      <c r="F22" s="315"/>
      <c r="G22" s="315"/>
      <c r="H22" s="310"/>
      <c r="I22" s="310"/>
      <c r="J22" s="317"/>
      <c r="K22" s="317"/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07"/>
      <c r="W22" s="88"/>
      <c r="X22" s="296"/>
    </row>
    <row r="23" spans="1:24" ht="17" customHeight="1">
      <c r="A23" s="305">
        <f>INPUT!C5</f>
        <v>0</v>
      </c>
      <c r="B23" s="306"/>
      <c r="C23" s="306"/>
      <c r="D23" s="306"/>
      <c r="E23" s="306"/>
      <c r="F23" s="306"/>
      <c r="G23" s="306"/>
      <c r="H23" s="307">
        <f>INPUT!D5</f>
        <v>0</v>
      </c>
      <c r="I23" s="307" t="s">
        <v>97</v>
      </c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17"/>
      <c r="U23" s="317"/>
      <c r="V23" s="307">
        <f>SUM(J23:U23)</f>
        <v>0</v>
      </c>
      <c r="W23" s="88"/>
      <c r="X23" s="293">
        <f>SUM(J23:L23)</f>
        <v>0</v>
      </c>
    </row>
    <row r="24" spans="1:24" ht="17" customHeight="1">
      <c r="A24" s="305"/>
      <c r="B24" s="306"/>
      <c r="C24" s="306"/>
      <c r="D24" s="306"/>
      <c r="E24" s="306"/>
      <c r="F24" s="306"/>
      <c r="G24" s="306"/>
      <c r="H24" s="307"/>
      <c r="I24" s="307" t="s">
        <v>98</v>
      </c>
      <c r="J24" s="318">
        <v>0</v>
      </c>
      <c r="K24" s="318">
        <v>0</v>
      </c>
      <c r="L24" s="318">
        <v>0</v>
      </c>
      <c r="M24" s="318">
        <v>0</v>
      </c>
      <c r="N24" s="318">
        <v>0</v>
      </c>
      <c r="O24" s="318">
        <v>0</v>
      </c>
      <c r="P24" s="318">
        <v>0</v>
      </c>
      <c r="Q24" s="318"/>
      <c r="R24" s="318"/>
      <c r="S24" s="318"/>
      <c r="T24" s="318"/>
      <c r="U24" s="318"/>
      <c r="V24" s="319">
        <f>SUM(J24:U24)</f>
        <v>0</v>
      </c>
      <c r="W24" s="88"/>
      <c r="X24" s="293">
        <f>SUM(J24:L24)</f>
        <v>0</v>
      </c>
    </row>
    <row r="25" spans="1:24" ht="17" customHeight="1">
      <c r="A25" s="308"/>
      <c r="B25" s="309"/>
      <c r="C25" s="309"/>
      <c r="D25" s="309"/>
      <c r="E25" s="309"/>
      <c r="F25" s="309"/>
      <c r="G25" s="309"/>
      <c r="H25" s="310"/>
      <c r="I25" s="320" t="s">
        <v>99</v>
      </c>
      <c r="J25" s="321" t="e">
        <f>J23/$H$23*100%</f>
        <v>#DIV/0!</v>
      </c>
      <c r="K25" s="321" t="e">
        <f t="shared" ref="K25:U25" si="4">K23/$H$23*100%</f>
        <v>#DIV/0!</v>
      </c>
      <c r="L25" s="321" t="e">
        <f t="shared" si="4"/>
        <v>#DIV/0!</v>
      </c>
      <c r="M25" s="321" t="e">
        <f t="shared" si="4"/>
        <v>#DIV/0!</v>
      </c>
      <c r="N25" s="321" t="e">
        <f t="shared" si="4"/>
        <v>#DIV/0!</v>
      </c>
      <c r="O25" s="321" t="e">
        <f t="shared" si="4"/>
        <v>#DIV/0!</v>
      </c>
      <c r="P25" s="321" t="e">
        <f t="shared" si="4"/>
        <v>#DIV/0!</v>
      </c>
      <c r="Q25" s="321" t="e">
        <f t="shared" si="4"/>
        <v>#DIV/0!</v>
      </c>
      <c r="R25" s="321" t="e">
        <f t="shared" si="4"/>
        <v>#DIV/0!</v>
      </c>
      <c r="S25" s="321" t="e">
        <f t="shared" si="4"/>
        <v>#DIV/0!</v>
      </c>
      <c r="T25" s="321" t="e">
        <f t="shared" si="4"/>
        <v>#DIV/0!</v>
      </c>
      <c r="U25" s="321" t="e">
        <f t="shared" si="4"/>
        <v>#DIV/0!</v>
      </c>
      <c r="V25" s="326" t="e">
        <f>SUM(J25:U25)</f>
        <v>#DIV/0!</v>
      </c>
      <c r="W25" s="88"/>
      <c r="X25" s="294" t="e">
        <f>SUM(J25:L25)</f>
        <v>#DIV/0!</v>
      </c>
    </row>
    <row r="26" spans="1:24" ht="17" customHeight="1">
      <c r="A26" s="308"/>
      <c r="B26" s="309"/>
      <c r="C26" s="309"/>
      <c r="D26" s="309"/>
      <c r="E26" s="309"/>
      <c r="F26" s="309"/>
      <c r="G26" s="309"/>
      <c r="H26" s="310"/>
      <c r="I26" s="307" t="s">
        <v>100</v>
      </c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3">
        <f>SUM(J26:U26)</f>
        <v>0</v>
      </c>
      <c r="W26" s="88"/>
      <c r="X26" s="294">
        <f>SUM(J26:L26)</f>
        <v>0</v>
      </c>
    </row>
    <row r="27" spans="1:24" s="90" customFormat="1" ht="17" customHeight="1">
      <c r="A27" s="311"/>
      <c r="B27" s="312"/>
      <c r="C27" s="312"/>
      <c r="D27" s="312"/>
      <c r="E27" s="312"/>
      <c r="F27" s="312"/>
      <c r="G27" s="312"/>
      <c r="H27" s="313"/>
      <c r="I27" s="324"/>
      <c r="J27" s="325" t="e">
        <f>J25*RFK!$E16</f>
        <v>#DIV/0!</v>
      </c>
      <c r="K27" s="325" t="e">
        <f>K25*RFK!$E16</f>
        <v>#DIV/0!</v>
      </c>
      <c r="L27" s="325" t="e">
        <f>L25*RFK!$E16</f>
        <v>#DIV/0!</v>
      </c>
      <c r="M27" s="325" t="e">
        <f>M25*RFK!$E16</f>
        <v>#DIV/0!</v>
      </c>
      <c r="N27" s="325" t="e">
        <f>N25*RFK!$E16</f>
        <v>#DIV/0!</v>
      </c>
      <c r="O27" s="325" t="e">
        <f>O25*RFK!$E16</f>
        <v>#DIV/0!</v>
      </c>
      <c r="P27" s="325" t="e">
        <f>P25*RFK!$E16</f>
        <v>#DIV/0!</v>
      </c>
      <c r="Q27" s="325" t="e">
        <f>Q25*RFK!$E16</f>
        <v>#DIV/0!</v>
      </c>
      <c r="R27" s="325" t="e">
        <f>R25*RFK!$E16</f>
        <v>#DIV/0!</v>
      </c>
      <c r="S27" s="325" t="e">
        <f>S25*RFK!$E16</f>
        <v>#DIV/0!</v>
      </c>
      <c r="T27" s="325" t="e">
        <f>T25*RFK!$E16</f>
        <v>#DIV/0!</v>
      </c>
      <c r="U27" s="325" t="e">
        <f>U25*RFK!$E16</f>
        <v>#DIV/0!</v>
      </c>
      <c r="V27" s="325" t="e">
        <f>SUM(J27:U27)</f>
        <v>#DIV/0!</v>
      </c>
      <c r="W27" s="89"/>
      <c r="X27" s="295"/>
    </row>
    <row r="28" spans="1:24" ht="17" customHeight="1">
      <c r="A28" s="314"/>
      <c r="B28" s="315"/>
      <c r="C28" s="315"/>
      <c r="D28" s="315"/>
      <c r="E28" s="315"/>
      <c r="F28" s="315"/>
      <c r="G28" s="315"/>
      <c r="H28" s="310"/>
      <c r="I28" s="310"/>
      <c r="J28" s="317"/>
      <c r="K28" s="317"/>
      <c r="L28" s="317"/>
      <c r="M28" s="317"/>
      <c r="N28" s="317"/>
      <c r="O28" s="317"/>
      <c r="P28" s="317"/>
      <c r="Q28" s="317"/>
      <c r="R28" s="317"/>
      <c r="S28" s="317"/>
      <c r="T28" s="317"/>
      <c r="U28" s="317"/>
      <c r="V28" s="307"/>
      <c r="W28" s="88"/>
      <c r="X28" s="296"/>
    </row>
    <row r="29" spans="1:24" ht="17" customHeight="1">
      <c r="A29" s="305">
        <f>INPUT!C6</f>
        <v>0</v>
      </c>
      <c r="B29" s="306"/>
      <c r="C29" s="306"/>
      <c r="D29" s="306"/>
      <c r="E29" s="306"/>
      <c r="F29" s="306"/>
      <c r="G29" s="306"/>
      <c r="H29" s="307">
        <f>INPUT!D6</f>
        <v>0</v>
      </c>
      <c r="I29" s="307" t="s">
        <v>97</v>
      </c>
      <c r="J29" s="317"/>
      <c r="K29" s="317"/>
      <c r="L29" s="317"/>
      <c r="M29" s="317"/>
      <c r="N29" s="317"/>
      <c r="O29" s="317"/>
      <c r="P29" s="317"/>
      <c r="Q29" s="317"/>
      <c r="R29" s="317"/>
      <c r="S29" s="317"/>
      <c r="T29" s="317"/>
      <c r="U29" s="317"/>
      <c r="V29" s="307">
        <f>SUM(J29:U29)</f>
        <v>0</v>
      </c>
      <c r="W29" s="88"/>
      <c r="X29" s="293">
        <f>SUM(J29:L29)</f>
        <v>0</v>
      </c>
    </row>
    <row r="30" spans="1:24" ht="17" customHeight="1">
      <c r="A30" s="305"/>
      <c r="B30" s="306"/>
      <c r="C30" s="306"/>
      <c r="D30" s="306"/>
      <c r="E30" s="306"/>
      <c r="F30" s="306"/>
      <c r="G30" s="306"/>
      <c r="H30" s="307"/>
      <c r="I30" s="307" t="s">
        <v>98</v>
      </c>
      <c r="J30" s="318">
        <v>0</v>
      </c>
      <c r="K30" s="318">
        <v>0</v>
      </c>
      <c r="L30" s="318">
        <v>0</v>
      </c>
      <c r="M30" s="318">
        <v>0</v>
      </c>
      <c r="N30" s="318">
        <v>0</v>
      </c>
      <c r="O30" s="318">
        <v>0</v>
      </c>
      <c r="P30" s="318">
        <v>0</v>
      </c>
      <c r="Q30" s="318"/>
      <c r="R30" s="318"/>
      <c r="S30" s="318"/>
      <c r="T30" s="318"/>
      <c r="U30" s="318"/>
      <c r="V30" s="319">
        <f>SUM(J30:U30)</f>
        <v>0</v>
      </c>
      <c r="W30" s="88"/>
      <c r="X30" s="293">
        <f>SUM(J30:L30)</f>
        <v>0</v>
      </c>
    </row>
    <row r="31" spans="1:24" ht="17" customHeight="1">
      <c r="A31" s="308"/>
      <c r="B31" s="309"/>
      <c r="C31" s="309"/>
      <c r="D31" s="309"/>
      <c r="E31" s="309"/>
      <c r="F31" s="309"/>
      <c r="G31" s="309"/>
      <c r="H31" s="310"/>
      <c r="I31" s="320" t="s">
        <v>99</v>
      </c>
      <c r="J31" s="321" t="e">
        <f>J29/$H$29*100%</f>
        <v>#DIV/0!</v>
      </c>
      <c r="K31" s="321" t="e">
        <f t="shared" ref="K31:U31" si="5">K29/$H$29*100%</f>
        <v>#DIV/0!</v>
      </c>
      <c r="L31" s="321" t="e">
        <f t="shared" si="5"/>
        <v>#DIV/0!</v>
      </c>
      <c r="M31" s="321" t="e">
        <f t="shared" si="5"/>
        <v>#DIV/0!</v>
      </c>
      <c r="N31" s="321" t="e">
        <f t="shared" si="5"/>
        <v>#DIV/0!</v>
      </c>
      <c r="O31" s="321" t="e">
        <f t="shared" si="5"/>
        <v>#DIV/0!</v>
      </c>
      <c r="P31" s="321" t="e">
        <f t="shared" si="5"/>
        <v>#DIV/0!</v>
      </c>
      <c r="Q31" s="321" t="e">
        <f t="shared" si="5"/>
        <v>#DIV/0!</v>
      </c>
      <c r="R31" s="321" t="e">
        <f t="shared" si="5"/>
        <v>#DIV/0!</v>
      </c>
      <c r="S31" s="321" t="e">
        <f t="shared" si="5"/>
        <v>#DIV/0!</v>
      </c>
      <c r="T31" s="321" t="e">
        <f t="shared" si="5"/>
        <v>#DIV/0!</v>
      </c>
      <c r="U31" s="321" t="e">
        <f t="shared" si="5"/>
        <v>#DIV/0!</v>
      </c>
      <c r="V31" s="326" t="e">
        <f>SUM(J31:U31)</f>
        <v>#DIV/0!</v>
      </c>
      <c r="W31" s="88"/>
      <c r="X31" s="294" t="e">
        <f>SUM(J31:L31)</f>
        <v>#DIV/0!</v>
      </c>
    </row>
    <row r="32" spans="1:24" ht="17" customHeight="1">
      <c r="A32" s="308"/>
      <c r="B32" s="309"/>
      <c r="C32" s="309"/>
      <c r="D32" s="309"/>
      <c r="E32" s="309"/>
      <c r="F32" s="309"/>
      <c r="G32" s="309"/>
      <c r="H32" s="310"/>
      <c r="I32" s="307" t="s">
        <v>100</v>
      </c>
      <c r="J32" s="327"/>
      <c r="K32" s="327"/>
      <c r="L32" s="327"/>
      <c r="M32" s="327"/>
      <c r="N32" s="328"/>
      <c r="O32" s="328"/>
      <c r="P32" s="327"/>
      <c r="Q32" s="328"/>
      <c r="R32" s="327"/>
      <c r="S32" s="327"/>
      <c r="T32" s="327"/>
      <c r="U32" s="327"/>
      <c r="V32" s="323">
        <f>SUM(J32:U32)</f>
        <v>0</v>
      </c>
      <c r="W32" s="88"/>
      <c r="X32" s="294">
        <f>SUM(J32:L32)</f>
        <v>0</v>
      </c>
    </row>
    <row r="33" spans="1:24" s="90" customFormat="1" ht="17" customHeight="1">
      <c r="A33" s="311"/>
      <c r="B33" s="312"/>
      <c r="C33" s="312"/>
      <c r="D33" s="312"/>
      <c r="E33" s="312"/>
      <c r="F33" s="312"/>
      <c r="G33" s="312"/>
      <c r="H33" s="313"/>
      <c r="I33" s="324"/>
      <c r="J33" s="325" t="e">
        <f>J31*RFK!$E22</f>
        <v>#DIV/0!</v>
      </c>
      <c r="K33" s="325" t="e">
        <f>K31*RFK!$E22</f>
        <v>#DIV/0!</v>
      </c>
      <c r="L33" s="325" t="e">
        <f>L31*RFK!$E22</f>
        <v>#DIV/0!</v>
      </c>
      <c r="M33" s="325" t="e">
        <f>M31*RFK!$E22</f>
        <v>#DIV/0!</v>
      </c>
      <c r="N33" s="325" t="e">
        <f>N31*RFK!$E22</f>
        <v>#DIV/0!</v>
      </c>
      <c r="O33" s="325" t="e">
        <f>O31*RFK!$E22</f>
        <v>#DIV/0!</v>
      </c>
      <c r="P33" s="325" t="e">
        <f>P31*RFK!$E22</f>
        <v>#DIV/0!</v>
      </c>
      <c r="Q33" s="325" t="e">
        <f>Q31*RFK!$E22</f>
        <v>#DIV/0!</v>
      </c>
      <c r="R33" s="325" t="e">
        <f>R31*RFK!$E22</f>
        <v>#DIV/0!</v>
      </c>
      <c r="S33" s="325" t="e">
        <f>S31*RFK!$E22</f>
        <v>#DIV/0!</v>
      </c>
      <c r="T33" s="325" t="e">
        <f>T31*RFK!$E22</f>
        <v>#DIV/0!</v>
      </c>
      <c r="U33" s="325" t="e">
        <f>U31*RFK!$E22</f>
        <v>#DIV/0!</v>
      </c>
      <c r="V33" s="325" t="e">
        <f>SUM(J33:U33)</f>
        <v>#DIV/0!</v>
      </c>
      <c r="W33" s="89"/>
      <c r="X33" s="295"/>
    </row>
    <row r="34" spans="1:24" ht="17" customHeight="1">
      <c r="A34" s="314"/>
      <c r="B34" s="315"/>
      <c r="C34" s="315"/>
      <c r="D34" s="315"/>
      <c r="E34" s="315"/>
      <c r="F34" s="315"/>
      <c r="G34" s="315"/>
      <c r="H34" s="310"/>
      <c r="I34" s="310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07"/>
      <c r="W34" s="88"/>
      <c r="X34" s="296"/>
    </row>
    <row r="35" spans="1:24" ht="17" customHeight="1">
      <c r="A35" s="305">
        <f>INPUT!C7</f>
        <v>0</v>
      </c>
      <c r="B35" s="306"/>
      <c r="C35" s="306"/>
      <c r="D35" s="306"/>
      <c r="E35" s="306"/>
      <c r="F35" s="306"/>
      <c r="G35" s="306"/>
      <c r="H35" s="307">
        <f>INPUT!D7</f>
        <v>0</v>
      </c>
      <c r="I35" s="307" t="s">
        <v>97</v>
      </c>
      <c r="J35" s="317"/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307">
        <f>SUM(J35:U35)</f>
        <v>0</v>
      </c>
      <c r="W35" s="88"/>
      <c r="X35" s="293">
        <f>SUM(J35:L35)</f>
        <v>0</v>
      </c>
    </row>
    <row r="36" spans="1:24" ht="17" customHeight="1">
      <c r="A36" s="305"/>
      <c r="B36" s="306"/>
      <c r="C36" s="306"/>
      <c r="D36" s="306"/>
      <c r="E36" s="306"/>
      <c r="F36" s="306"/>
      <c r="G36" s="306"/>
      <c r="H36" s="307"/>
      <c r="I36" s="307" t="s">
        <v>98</v>
      </c>
      <c r="J36" s="318">
        <v>0</v>
      </c>
      <c r="K36" s="318">
        <v>0</v>
      </c>
      <c r="L36" s="318">
        <v>0</v>
      </c>
      <c r="M36" s="318">
        <v>0</v>
      </c>
      <c r="N36" s="318">
        <v>0</v>
      </c>
      <c r="O36" s="318">
        <v>0</v>
      </c>
      <c r="P36" s="318">
        <v>0</v>
      </c>
      <c r="Q36" s="318"/>
      <c r="R36" s="318"/>
      <c r="S36" s="318"/>
      <c r="T36" s="318"/>
      <c r="U36" s="318"/>
      <c r="V36" s="319">
        <f>SUM(J36:U36)</f>
        <v>0</v>
      </c>
      <c r="W36" s="88"/>
      <c r="X36" s="293">
        <f>SUM(J36:L36)</f>
        <v>0</v>
      </c>
    </row>
    <row r="37" spans="1:24" ht="17" customHeight="1">
      <c r="A37" s="308"/>
      <c r="B37" s="309"/>
      <c r="C37" s="309"/>
      <c r="D37" s="309"/>
      <c r="E37" s="309"/>
      <c r="F37" s="309"/>
      <c r="G37" s="309"/>
      <c r="H37" s="310"/>
      <c r="I37" s="320" t="s">
        <v>99</v>
      </c>
      <c r="J37" s="321" t="e">
        <f>J35/$H$35*100%</f>
        <v>#DIV/0!</v>
      </c>
      <c r="K37" s="321" t="e">
        <f t="shared" ref="K37:U37" si="6">K35/$H$35*100%</f>
        <v>#DIV/0!</v>
      </c>
      <c r="L37" s="321" t="e">
        <f t="shared" si="6"/>
        <v>#DIV/0!</v>
      </c>
      <c r="M37" s="321" t="e">
        <f t="shared" si="6"/>
        <v>#DIV/0!</v>
      </c>
      <c r="N37" s="321" t="e">
        <f t="shared" si="6"/>
        <v>#DIV/0!</v>
      </c>
      <c r="O37" s="321" t="e">
        <f t="shared" si="6"/>
        <v>#DIV/0!</v>
      </c>
      <c r="P37" s="321" t="e">
        <f t="shared" si="6"/>
        <v>#DIV/0!</v>
      </c>
      <c r="Q37" s="321" t="e">
        <f t="shared" si="6"/>
        <v>#DIV/0!</v>
      </c>
      <c r="R37" s="321" t="e">
        <f t="shared" si="6"/>
        <v>#DIV/0!</v>
      </c>
      <c r="S37" s="321" t="e">
        <f t="shared" si="6"/>
        <v>#DIV/0!</v>
      </c>
      <c r="T37" s="321" t="e">
        <f t="shared" si="6"/>
        <v>#DIV/0!</v>
      </c>
      <c r="U37" s="321" t="e">
        <f t="shared" si="6"/>
        <v>#DIV/0!</v>
      </c>
      <c r="V37" s="326" t="e">
        <f>SUM(J37:U37)</f>
        <v>#DIV/0!</v>
      </c>
      <c r="W37" s="88"/>
      <c r="X37" s="294" t="e">
        <f>SUM(J37:L37)</f>
        <v>#DIV/0!</v>
      </c>
    </row>
    <row r="38" spans="1:24" ht="17" customHeight="1">
      <c r="A38" s="308"/>
      <c r="B38" s="309"/>
      <c r="C38" s="309"/>
      <c r="D38" s="309"/>
      <c r="E38" s="309"/>
      <c r="F38" s="309"/>
      <c r="G38" s="309"/>
      <c r="H38" s="310"/>
      <c r="I38" s="307" t="s">
        <v>100</v>
      </c>
      <c r="J38" s="327"/>
      <c r="K38" s="327"/>
      <c r="L38" s="327"/>
      <c r="M38" s="327"/>
      <c r="N38" s="328"/>
      <c r="O38" s="328"/>
      <c r="P38" s="327"/>
      <c r="Q38" s="328"/>
      <c r="R38" s="327"/>
      <c r="S38" s="327"/>
      <c r="T38" s="327"/>
      <c r="U38" s="327"/>
      <c r="V38" s="323">
        <f>SUM(J38:U38)</f>
        <v>0</v>
      </c>
      <c r="W38" s="88"/>
      <c r="X38" s="294">
        <f>SUM(J38:L38)</f>
        <v>0</v>
      </c>
    </row>
    <row r="39" spans="1:24" s="90" customFormat="1" ht="17" customHeight="1">
      <c r="A39" s="311"/>
      <c r="B39" s="312"/>
      <c r="C39" s="312"/>
      <c r="D39" s="312"/>
      <c r="E39" s="312"/>
      <c r="F39" s="312"/>
      <c r="G39" s="312"/>
      <c r="H39" s="313"/>
      <c r="I39" s="324"/>
      <c r="J39" s="325" t="e">
        <f>J37*RFK!$E17</f>
        <v>#DIV/0!</v>
      </c>
      <c r="K39" s="325" t="e">
        <f>K37*RFK!$E17</f>
        <v>#DIV/0!</v>
      </c>
      <c r="L39" s="325" t="e">
        <f>L37*RFK!$E17</f>
        <v>#DIV/0!</v>
      </c>
      <c r="M39" s="325" t="e">
        <f>M37*RFK!$E17</f>
        <v>#DIV/0!</v>
      </c>
      <c r="N39" s="325" t="e">
        <f>N37*RFK!$E17</f>
        <v>#DIV/0!</v>
      </c>
      <c r="O39" s="325" t="e">
        <f>O37*RFK!$E17</f>
        <v>#DIV/0!</v>
      </c>
      <c r="P39" s="325" t="e">
        <f>P37*RFK!$E17</f>
        <v>#DIV/0!</v>
      </c>
      <c r="Q39" s="325" t="e">
        <f>Q37*RFK!$E17</f>
        <v>#DIV/0!</v>
      </c>
      <c r="R39" s="325" t="e">
        <f>R37*RFK!$E17</f>
        <v>#DIV/0!</v>
      </c>
      <c r="S39" s="325" t="e">
        <f>S37*RFK!$E17</f>
        <v>#DIV/0!</v>
      </c>
      <c r="T39" s="325" t="e">
        <f>T37*RFK!$E17</f>
        <v>#DIV/0!</v>
      </c>
      <c r="U39" s="325" t="e">
        <f>U37*RFK!$E17</f>
        <v>#DIV/0!</v>
      </c>
      <c r="V39" s="325" t="e">
        <f>SUM(J39:U39)</f>
        <v>#DIV/0!</v>
      </c>
      <c r="W39" s="89"/>
      <c r="X39" s="295"/>
    </row>
    <row r="40" spans="1:24" ht="17" customHeight="1">
      <c r="A40" s="314"/>
      <c r="B40" s="315"/>
      <c r="C40" s="315"/>
      <c r="D40" s="315"/>
      <c r="E40" s="315"/>
      <c r="F40" s="315"/>
      <c r="G40" s="315"/>
      <c r="H40" s="310"/>
      <c r="I40" s="310"/>
      <c r="J40" s="317"/>
      <c r="K40" s="317"/>
      <c r="L40" s="317"/>
      <c r="M40" s="317"/>
      <c r="N40" s="317"/>
      <c r="O40" s="317"/>
      <c r="P40" s="317"/>
      <c r="Q40" s="317"/>
      <c r="R40" s="317"/>
      <c r="S40" s="317"/>
      <c r="T40" s="317"/>
      <c r="U40" s="317"/>
      <c r="V40" s="307"/>
      <c r="W40" s="88"/>
      <c r="X40" s="296"/>
    </row>
    <row r="41" spans="1:24" ht="17" customHeight="1">
      <c r="A41" s="305">
        <f>INPUT!C8</f>
        <v>0</v>
      </c>
      <c r="B41" s="306"/>
      <c r="C41" s="306"/>
      <c r="D41" s="306"/>
      <c r="E41" s="306"/>
      <c r="F41" s="306"/>
      <c r="G41" s="306"/>
      <c r="H41" s="307">
        <f>INPUT!D8</f>
        <v>0</v>
      </c>
      <c r="I41" s="307" t="s">
        <v>97</v>
      </c>
      <c r="J41" s="317"/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07">
        <f>SUM(J41:U41)</f>
        <v>0</v>
      </c>
      <c r="W41" s="88"/>
      <c r="X41" s="293">
        <f>SUM(J41:L41)</f>
        <v>0</v>
      </c>
    </row>
    <row r="42" spans="1:24" ht="17" customHeight="1">
      <c r="A42" s="305"/>
      <c r="B42" s="306"/>
      <c r="C42" s="306"/>
      <c r="D42" s="306"/>
      <c r="E42" s="306"/>
      <c r="F42" s="306"/>
      <c r="G42" s="306"/>
      <c r="H42" s="307"/>
      <c r="I42" s="307" t="s">
        <v>98</v>
      </c>
      <c r="J42" s="318">
        <v>0</v>
      </c>
      <c r="K42" s="318">
        <v>0</v>
      </c>
      <c r="L42" s="318">
        <v>0</v>
      </c>
      <c r="M42" s="318">
        <v>0</v>
      </c>
      <c r="N42" s="318">
        <v>0</v>
      </c>
      <c r="O42" s="318">
        <v>0</v>
      </c>
      <c r="P42" s="318">
        <v>0</v>
      </c>
      <c r="Q42" s="318"/>
      <c r="R42" s="318"/>
      <c r="S42" s="318"/>
      <c r="T42" s="318"/>
      <c r="U42" s="318"/>
      <c r="V42" s="319">
        <f>SUM(J42:U42)</f>
        <v>0</v>
      </c>
      <c r="W42" s="88"/>
      <c r="X42" s="293">
        <f>SUM(J42:L42)</f>
        <v>0</v>
      </c>
    </row>
    <row r="43" spans="1:24" ht="17" customHeight="1">
      <c r="A43" s="308"/>
      <c r="B43" s="309"/>
      <c r="C43" s="309"/>
      <c r="D43" s="309"/>
      <c r="E43" s="309"/>
      <c r="F43" s="309"/>
      <c r="G43" s="309"/>
      <c r="H43" s="310"/>
      <c r="I43" s="320" t="s">
        <v>99</v>
      </c>
      <c r="J43" s="321" t="e">
        <f>J41/$H$41*100%</f>
        <v>#DIV/0!</v>
      </c>
      <c r="K43" s="321" t="e">
        <f t="shared" ref="K43:U43" si="7">K41/$H$41*100%</f>
        <v>#DIV/0!</v>
      </c>
      <c r="L43" s="321" t="e">
        <f t="shared" si="7"/>
        <v>#DIV/0!</v>
      </c>
      <c r="M43" s="321" t="e">
        <f t="shared" si="7"/>
        <v>#DIV/0!</v>
      </c>
      <c r="N43" s="321" t="e">
        <f t="shared" si="7"/>
        <v>#DIV/0!</v>
      </c>
      <c r="O43" s="321" t="e">
        <f t="shared" si="7"/>
        <v>#DIV/0!</v>
      </c>
      <c r="P43" s="321" t="e">
        <f t="shared" si="7"/>
        <v>#DIV/0!</v>
      </c>
      <c r="Q43" s="321" t="e">
        <f t="shared" si="7"/>
        <v>#DIV/0!</v>
      </c>
      <c r="R43" s="321" t="e">
        <f t="shared" si="7"/>
        <v>#DIV/0!</v>
      </c>
      <c r="S43" s="321" t="e">
        <f t="shared" si="7"/>
        <v>#DIV/0!</v>
      </c>
      <c r="T43" s="321" t="e">
        <f t="shared" si="7"/>
        <v>#DIV/0!</v>
      </c>
      <c r="U43" s="321" t="e">
        <f t="shared" si="7"/>
        <v>#DIV/0!</v>
      </c>
      <c r="V43" s="326" t="e">
        <f>SUM(J43:U43)</f>
        <v>#DIV/0!</v>
      </c>
      <c r="W43" s="88"/>
      <c r="X43" s="294" t="e">
        <f>SUM(J43:L43)</f>
        <v>#DIV/0!</v>
      </c>
    </row>
    <row r="44" spans="1:24" ht="17" customHeight="1">
      <c r="A44" s="308"/>
      <c r="B44" s="309"/>
      <c r="C44" s="309"/>
      <c r="D44" s="309"/>
      <c r="E44" s="309"/>
      <c r="F44" s="309"/>
      <c r="G44" s="309"/>
      <c r="H44" s="310"/>
      <c r="I44" s="307" t="s">
        <v>100</v>
      </c>
      <c r="J44" s="327"/>
      <c r="K44" s="327"/>
      <c r="L44" s="327"/>
      <c r="M44" s="327"/>
      <c r="N44" s="328"/>
      <c r="O44" s="328"/>
      <c r="P44" s="327"/>
      <c r="Q44" s="328"/>
      <c r="R44" s="327"/>
      <c r="S44" s="327"/>
      <c r="T44" s="327"/>
      <c r="U44" s="327"/>
      <c r="V44" s="323">
        <f>SUM(J44:U44)</f>
        <v>0</v>
      </c>
      <c r="W44" s="88"/>
      <c r="X44" s="294">
        <f>SUM(J44:L44)</f>
        <v>0</v>
      </c>
    </row>
    <row r="45" spans="1:24" s="90" customFormat="1" ht="17" customHeight="1">
      <c r="A45" s="311"/>
      <c r="B45" s="312"/>
      <c r="C45" s="312"/>
      <c r="D45" s="312"/>
      <c r="E45" s="312"/>
      <c r="F45" s="312"/>
      <c r="G45" s="312"/>
      <c r="H45" s="313"/>
      <c r="I45" s="324"/>
      <c r="J45" s="325" t="e">
        <f>J43*RFK!$E18</f>
        <v>#DIV/0!</v>
      </c>
      <c r="K45" s="325" t="e">
        <f>K43*RFK!$E18</f>
        <v>#DIV/0!</v>
      </c>
      <c r="L45" s="325" t="e">
        <f>L43*RFK!$E18</f>
        <v>#DIV/0!</v>
      </c>
      <c r="M45" s="325" t="e">
        <f>M43*RFK!$E18</f>
        <v>#DIV/0!</v>
      </c>
      <c r="N45" s="325" t="e">
        <f>N43*RFK!$E18</f>
        <v>#DIV/0!</v>
      </c>
      <c r="O45" s="325" t="e">
        <f>O43*RFK!$E18</f>
        <v>#DIV/0!</v>
      </c>
      <c r="P45" s="325" t="e">
        <f>P43*RFK!$E18</f>
        <v>#DIV/0!</v>
      </c>
      <c r="Q45" s="325" t="e">
        <f>Q43*RFK!$E18</f>
        <v>#DIV/0!</v>
      </c>
      <c r="R45" s="325" t="e">
        <f>R43*RFK!$E18</f>
        <v>#DIV/0!</v>
      </c>
      <c r="S45" s="325" t="e">
        <f>S43*RFK!$E18</f>
        <v>#DIV/0!</v>
      </c>
      <c r="T45" s="325" t="e">
        <f>T43*RFK!$E18</f>
        <v>#DIV/0!</v>
      </c>
      <c r="U45" s="325" t="e">
        <f>U43*RFK!$E18</f>
        <v>#DIV/0!</v>
      </c>
      <c r="V45" s="325" t="e">
        <f>SUM(J45:U45)</f>
        <v>#DIV/0!</v>
      </c>
      <c r="W45" s="89"/>
      <c r="X45" s="295"/>
    </row>
    <row r="46" spans="1:24" ht="17" customHeight="1">
      <c r="A46" s="314"/>
      <c r="B46" s="315"/>
      <c r="C46" s="315"/>
      <c r="D46" s="315"/>
      <c r="E46" s="315"/>
      <c r="F46" s="315"/>
      <c r="G46" s="315"/>
      <c r="H46" s="310"/>
      <c r="I46" s="310"/>
      <c r="J46" s="317"/>
      <c r="K46" s="317"/>
      <c r="L46" s="317"/>
      <c r="M46" s="317"/>
      <c r="N46" s="317"/>
      <c r="O46" s="317"/>
      <c r="P46" s="317"/>
      <c r="Q46" s="317"/>
      <c r="R46" s="317"/>
      <c r="S46" s="317"/>
      <c r="T46" s="317"/>
      <c r="U46" s="317"/>
      <c r="V46" s="307"/>
      <c r="W46" s="88"/>
      <c r="X46" s="296"/>
    </row>
    <row r="47" spans="1:24" ht="17" customHeight="1">
      <c r="A47" s="305">
        <f>INPUT!C9</f>
        <v>0</v>
      </c>
      <c r="B47" s="306"/>
      <c r="C47" s="306"/>
      <c r="D47" s="306"/>
      <c r="E47" s="306"/>
      <c r="F47" s="306"/>
      <c r="G47" s="306"/>
      <c r="H47" s="307">
        <f>INPUT!D9</f>
        <v>0</v>
      </c>
      <c r="I47" s="307" t="s">
        <v>97</v>
      </c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07">
        <f>SUM(J47:U47)</f>
        <v>0</v>
      </c>
      <c r="W47" s="88"/>
      <c r="X47" s="293">
        <f>SUM(J47:L47)</f>
        <v>0</v>
      </c>
    </row>
    <row r="48" spans="1:24" ht="17" customHeight="1">
      <c r="A48" s="305"/>
      <c r="B48" s="306"/>
      <c r="C48" s="306"/>
      <c r="D48" s="306"/>
      <c r="E48" s="306"/>
      <c r="F48" s="306"/>
      <c r="G48" s="306"/>
      <c r="H48" s="307"/>
      <c r="I48" s="307" t="s">
        <v>98</v>
      </c>
      <c r="J48" s="318">
        <v>0</v>
      </c>
      <c r="K48" s="318">
        <v>0</v>
      </c>
      <c r="L48" s="318">
        <v>0</v>
      </c>
      <c r="M48" s="318">
        <v>0</v>
      </c>
      <c r="N48" s="318">
        <v>0</v>
      </c>
      <c r="O48" s="318">
        <v>0</v>
      </c>
      <c r="P48" s="318">
        <v>0</v>
      </c>
      <c r="Q48" s="318"/>
      <c r="R48" s="318"/>
      <c r="S48" s="318"/>
      <c r="T48" s="318"/>
      <c r="U48" s="318"/>
      <c r="V48" s="319">
        <f>SUM(J48:U48)</f>
        <v>0</v>
      </c>
      <c r="W48" s="88"/>
      <c r="X48" s="293">
        <f>SUM(J48:L48)</f>
        <v>0</v>
      </c>
    </row>
    <row r="49" spans="1:24" ht="17" customHeight="1">
      <c r="A49" s="308"/>
      <c r="B49" s="309"/>
      <c r="C49" s="309"/>
      <c r="D49" s="309"/>
      <c r="E49" s="309"/>
      <c r="F49" s="309"/>
      <c r="G49" s="309"/>
      <c r="H49" s="310"/>
      <c r="I49" s="320" t="s">
        <v>99</v>
      </c>
      <c r="J49" s="321" t="e">
        <f>J47/$H$47*100%</f>
        <v>#DIV/0!</v>
      </c>
      <c r="K49" s="321" t="e">
        <f t="shared" ref="K49:U49" si="8">K47/$H$47*100%</f>
        <v>#DIV/0!</v>
      </c>
      <c r="L49" s="321" t="e">
        <f t="shared" si="8"/>
        <v>#DIV/0!</v>
      </c>
      <c r="M49" s="321" t="e">
        <f t="shared" si="8"/>
        <v>#DIV/0!</v>
      </c>
      <c r="N49" s="321" t="e">
        <f t="shared" si="8"/>
        <v>#DIV/0!</v>
      </c>
      <c r="O49" s="321" t="e">
        <f t="shared" si="8"/>
        <v>#DIV/0!</v>
      </c>
      <c r="P49" s="321" t="e">
        <f t="shared" si="8"/>
        <v>#DIV/0!</v>
      </c>
      <c r="Q49" s="321" t="e">
        <f t="shared" si="8"/>
        <v>#DIV/0!</v>
      </c>
      <c r="R49" s="321" t="e">
        <f t="shared" si="8"/>
        <v>#DIV/0!</v>
      </c>
      <c r="S49" s="321" t="e">
        <f t="shared" si="8"/>
        <v>#DIV/0!</v>
      </c>
      <c r="T49" s="321" t="e">
        <f t="shared" si="8"/>
        <v>#DIV/0!</v>
      </c>
      <c r="U49" s="321" t="e">
        <f t="shared" si="8"/>
        <v>#DIV/0!</v>
      </c>
      <c r="V49" s="326" t="e">
        <f>SUM(J49:U49)</f>
        <v>#DIV/0!</v>
      </c>
      <c r="W49" s="88"/>
      <c r="X49" s="294" t="e">
        <f>SUM(J49:L49)</f>
        <v>#DIV/0!</v>
      </c>
    </row>
    <row r="50" spans="1:24" ht="17" customHeight="1">
      <c r="A50" s="308"/>
      <c r="B50" s="309"/>
      <c r="C50" s="309"/>
      <c r="D50" s="309"/>
      <c r="E50" s="309"/>
      <c r="F50" s="309"/>
      <c r="G50" s="309"/>
      <c r="H50" s="310"/>
      <c r="I50" s="307" t="s">
        <v>100</v>
      </c>
      <c r="J50" s="327"/>
      <c r="K50" s="327"/>
      <c r="L50" s="327"/>
      <c r="M50" s="327"/>
      <c r="N50" s="328"/>
      <c r="O50" s="328"/>
      <c r="P50" s="327"/>
      <c r="Q50" s="328"/>
      <c r="R50" s="327"/>
      <c r="S50" s="327"/>
      <c r="T50" s="327"/>
      <c r="U50" s="327"/>
      <c r="V50" s="323">
        <f>SUM(J50:U50)</f>
        <v>0</v>
      </c>
      <c r="W50" s="88"/>
      <c r="X50" s="294">
        <f>SUM(J50:L50)</f>
        <v>0</v>
      </c>
    </row>
    <row r="51" spans="1:24" s="90" customFormat="1" ht="17" customHeight="1">
      <c r="A51" s="311"/>
      <c r="B51" s="312"/>
      <c r="C51" s="312"/>
      <c r="D51" s="312"/>
      <c r="E51" s="312"/>
      <c r="F51" s="312"/>
      <c r="G51" s="312"/>
      <c r="H51" s="313"/>
      <c r="I51" s="324"/>
      <c r="J51" s="325" t="e">
        <f>J49*RFK!$E19</f>
        <v>#DIV/0!</v>
      </c>
      <c r="K51" s="325" t="e">
        <f>K49*RFK!$E19</f>
        <v>#DIV/0!</v>
      </c>
      <c r="L51" s="325" t="e">
        <f>L49*RFK!$E19</f>
        <v>#DIV/0!</v>
      </c>
      <c r="M51" s="325" t="e">
        <f>M49*RFK!$E19</f>
        <v>#DIV/0!</v>
      </c>
      <c r="N51" s="325" t="e">
        <f>N49*RFK!$E19</f>
        <v>#DIV/0!</v>
      </c>
      <c r="O51" s="325" t="e">
        <f>O49*RFK!$E19</f>
        <v>#DIV/0!</v>
      </c>
      <c r="P51" s="325" t="e">
        <f>P49*RFK!$E19</f>
        <v>#DIV/0!</v>
      </c>
      <c r="Q51" s="325" t="e">
        <f>Q49*RFK!$E19</f>
        <v>#DIV/0!</v>
      </c>
      <c r="R51" s="325" t="e">
        <f>R49*RFK!$E19</f>
        <v>#DIV/0!</v>
      </c>
      <c r="S51" s="325" t="e">
        <f>S49*RFK!$E19</f>
        <v>#DIV/0!</v>
      </c>
      <c r="T51" s="325" t="e">
        <f>T49*RFK!$E19</f>
        <v>#DIV/0!</v>
      </c>
      <c r="U51" s="325" t="e">
        <f>U49*RFK!$E19</f>
        <v>#DIV/0!</v>
      </c>
      <c r="V51" s="325" t="e">
        <f>SUM(J51:U51)</f>
        <v>#DIV/0!</v>
      </c>
      <c r="W51" s="89"/>
      <c r="X51" s="295"/>
    </row>
    <row r="52" spans="1:24" ht="17" customHeight="1">
      <c r="A52" s="314"/>
      <c r="B52" s="315"/>
      <c r="C52" s="315"/>
      <c r="D52" s="315"/>
      <c r="E52" s="315"/>
      <c r="F52" s="315"/>
      <c r="G52" s="315"/>
      <c r="H52" s="310"/>
      <c r="I52" s="310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07"/>
      <c r="W52" s="88"/>
      <c r="X52" s="296"/>
    </row>
    <row r="53" spans="1:24" ht="17" customHeight="1">
      <c r="A53" s="305">
        <f>INPUT!C10</f>
        <v>0</v>
      </c>
      <c r="B53" s="306"/>
      <c r="C53" s="306"/>
      <c r="D53" s="306"/>
      <c r="E53" s="306"/>
      <c r="F53" s="306"/>
      <c r="G53" s="306"/>
      <c r="H53" s="307">
        <f>INPUT!D10</f>
        <v>0</v>
      </c>
      <c r="I53" s="307" t="s">
        <v>97</v>
      </c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07">
        <f>SUM(J53:U53)</f>
        <v>0</v>
      </c>
      <c r="W53" s="88"/>
      <c r="X53" s="293">
        <f>SUM(J53:L53)</f>
        <v>0</v>
      </c>
    </row>
    <row r="54" spans="1:24" ht="17" customHeight="1">
      <c r="A54" s="305"/>
      <c r="B54" s="306"/>
      <c r="C54" s="306"/>
      <c r="D54" s="306"/>
      <c r="E54" s="306"/>
      <c r="F54" s="306"/>
      <c r="G54" s="306"/>
      <c r="H54" s="307"/>
      <c r="I54" s="307" t="s">
        <v>98</v>
      </c>
      <c r="J54" s="318">
        <v>0</v>
      </c>
      <c r="K54" s="318">
        <v>0</v>
      </c>
      <c r="L54" s="318">
        <v>0</v>
      </c>
      <c r="M54" s="318">
        <v>0</v>
      </c>
      <c r="N54" s="318">
        <v>0</v>
      </c>
      <c r="O54" s="318">
        <v>0</v>
      </c>
      <c r="P54" s="318">
        <v>0</v>
      </c>
      <c r="Q54" s="318"/>
      <c r="R54" s="318"/>
      <c r="S54" s="318"/>
      <c r="T54" s="318"/>
      <c r="U54" s="318"/>
      <c r="V54" s="319">
        <f>SUM(J54:U54)</f>
        <v>0</v>
      </c>
      <c r="W54" s="88"/>
      <c r="X54" s="293">
        <f>SUM(J54:L54)</f>
        <v>0</v>
      </c>
    </row>
    <row r="55" spans="1:24" ht="17" customHeight="1">
      <c r="A55" s="308"/>
      <c r="B55" s="309"/>
      <c r="C55" s="309"/>
      <c r="D55" s="309"/>
      <c r="E55" s="309"/>
      <c r="F55" s="309"/>
      <c r="G55" s="309"/>
      <c r="H55" s="310"/>
      <c r="I55" s="320" t="s">
        <v>99</v>
      </c>
      <c r="J55" s="321" t="e">
        <f>J53/$H$53*100%</f>
        <v>#DIV/0!</v>
      </c>
      <c r="K55" s="321" t="e">
        <f t="shared" ref="K55:U55" si="9">K53/$H$53*100%</f>
        <v>#DIV/0!</v>
      </c>
      <c r="L55" s="321" t="e">
        <f t="shared" si="9"/>
        <v>#DIV/0!</v>
      </c>
      <c r="M55" s="321" t="e">
        <f t="shared" si="9"/>
        <v>#DIV/0!</v>
      </c>
      <c r="N55" s="321" t="e">
        <f t="shared" si="9"/>
        <v>#DIV/0!</v>
      </c>
      <c r="O55" s="321" t="e">
        <f t="shared" si="9"/>
        <v>#DIV/0!</v>
      </c>
      <c r="P55" s="321" t="e">
        <f t="shared" si="9"/>
        <v>#DIV/0!</v>
      </c>
      <c r="Q55" s="321" t="e">
        <f t="shared" si="9"/>
        <v>#DIV/0!</v>
      </c>
      <c r="R55" s="321" t="e">
        <f t="shared" si="9"/>
        <v>#DIV/0!</v>
      </c>
      <c r="S55" s="321" t="e">
        <f t="shared" si="9"/>
        <v>#DIV/0!</v>
      </c>
      <c r="T55" s="321" t="e">
        <f t="shared" si="9"/>
        <v>#DIV/0!</v>
      </c>
      <c r="U55" s="321" t="e">
        <f t="shared" si="9"/>
        <v>#DIV/0!</v>
      </c>
      <c r="V55" s="326" t="e">
        <f>SUM(J55:U55)</f>
        <v>#DIV/0!</v>
      </c>
      <c r="W55" s="88"/>
      <c r="X55" s="294" t="e">
        <f>SUM(J55:L55)</f>
        <v>#DIV/0!</v>
      </c>
    </row>
    <row r="56" spans="1:24" ht="17" customHeight="1">
      <c r="A56" s="308"/>
      <c r="B56" s="309"/>
      <c r="C56" s="309"/>
      <c r="D56" s="309"/>
      <c r="E56" s="309"/>
      <c r="F56" s="309"/>
      <c r="G56" s="309"/>
      <c r="H56" s="310"/>
      <c r="I56" s="307" t="s">
        <v>100</v>
      </c>
      <c r="J56" s="327"/>
      <c r="K56" s="327"/>
      <c r="L56" s="327"/>
      <c r="M56" s="327"/>
      <c r="N56" s="328"/>
      <c r="O56" s="328"/>
      <c r="P56" s="327"/>
      <c r="Q56" s="328"/>
      <c r="R56" s="327"/>
      <c r="S56" s="327"/>
      <c r="T56" s="327"/>
      <c r="U56" s="327"/>
      <c r="V56" s="323">
        <f>SUM(J56:U56)</f>
        <v>0</v>
      </c>
      <c r="W56" s="88"/>
      <c r="X56" s="294">
        <f>SUM(J56:L56)</f>
        <v>0</v>
      </c>
    </row>
    <row r="57" spans="1:24" s="90" customFormat="1" ht="17" customHeight="1">
      <c r="A57" s="311"/>
      <c r="B57" s="312"/>
      <c r="C57" s="312"/>
      <c r="D57" s="312"/>
      <c r="E57" s="312"/>
      <c r="F57" s="312"/>
      <c r="G57" s="312"/>
      <c r="H57" s="313"/>
      <c r="I57" s="324"/>
      <c r="J57" s="325" t="e">
        <f>J55*RFK!$E20</f>
        <v>#DIV/0!</v>
      </c>
      <c r="K57" s="325" t="e">
        <f>K55*RFK!$E20</f>
        <v>#DIV/0!</v>
      </c>
      <c r="L57" s="325" t="e">
        <f>L55*RFK!$E20</f>
        <v>#DIV/0!</v>
      </c>
      <c r="M57" s="325" t="e">
        <f>M55*RFK!$E20</f>
        <v>#DIV/0!</v>
      </c>
      <c r="N57" s="325" t="e">
        <f>N55*RFK!$E20</f>
        <v>#DIV/0!</v>
      </c>
      <c r="O57" s="325" t="e">
        <f>O55*RFK!$E20</f>
        <v>#DIV/0!</v>
      </c>
      <c r="P57" s="325" t="e">
        <f>P55*RFK!$E20</f>
        <v>#DIV/0!</v>
      </c>
      <c r="Q57" s="325" t="e">
        <f>Q55*RFK!$E20</f>
        <v>#DIV/0!</v>
      </c>
      <c r="R57" s="325" t="e">
        <f>R55*RFK!$E20</f>
        <v>#DIV/0!</v>
      </c>
      <c r="S57" s="325" t="e">
        <f>S55*RFK!$E20</f>
        <v>#DIV/0!</v>
      </c>
      <c r="T57" s="325" t="e">
        <f>T55*RFK!$E20</f>
        <v>#DIV/0!</v>
      </c>
      <c r="U57" s="325" t="e">
        <f>U55*RFK!$E20</f>
        <v>#DIV/0!</v>
      </c>
      <c r="V57" s="325" t="e">
        <f>SUM(J57:U57)</f>
        <v>#DIV/0!</v>
      </c>
      <c r="W57" s="89"/>
      <c r="X57" s="295"/>
    </row>
    <row r="58" spans="1:24" ht="17" customHeight="1">
      <c r="A58" s="314"/>
      <c r="B58" s="315"/>
      <c r="C58" s="315"/>
      <c r="D58" s="315"/>
      <c r="E58" s="315"/>
      <c r="F58" s="315"/>
      <c r="G58" s="315"/>
      <c r="H58" s="310"/>
      <c r="I58" s="310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07"/>
      <c r="W58" s="88"/>
      <c r="X58" s="296"/>
    </row>
    <row r="59" spans="1:24" ht="17" customHeight="1">
      <c r="A59" s="305">
        <f>INPUT!C11</f>
        <v>0</v>
      </c>
      <c r="B59" s="306"/>
      <c r="C59" s="306"/>
      <c r="D59" s="306"/>
      <c r="E59" s="306"/>
      <c r="F59" s="306"/>
      <c r="G59" s="306"/>
      <c r="H59" s="307">
        <f>INPUT!D11</f>
        <v>0</v>
      </c>
      <c r="I59" s="307" t="s">
        <v>97</v>
      </c>
      <c r="J59" s="317"/>
      <c r="K59" s="317"/>
      <c r="L59" s="317"/>
      <c r="M59" s="317"/>
      <c r="N59" s="317"/>
      <c r="O59" s="317"/>
      <c r="P59" s="317"/>
      <c r="Q59" s="317"/>
      <c r="R59" s="317"/>
      <c r="S59" s="317"/>
      <c r="T59" s="317"/>
      <c r="U59" s="317"/>
      <c r="V59" s="307">
        <f>SUM(J59:U59)</f>
        <v>0</v>
      </c>
      <c r="W59" s="88"/>
      <c r="X59" s="293">
        <f>SUM(J59:L59)</f>
        <v>0</v>
      </c>
    </row>
    <row r="60" spans="1:24" ht="17" customHeight="1">
      <c r="A60" s="305"/>
      <c r="B60" s="306"/>
      <c r="C60" s="306"/>
      <c r="D60" s="306"/>
      <c r="E60" s="306"/>
      <c r="F60" s="306"/>
      <c r="G60" s="306"/>
      <c r="H60" s="307"/>
      <c r="I60" s="307" t="s">
        <v>98</v>
      </c>
      <c r="J60" s="318">
        <v>0</v>
      </c>
      <c r="K60" s="318">
        <v>0</v>
      </c>
      <c r="L60" s="318">
        <v>0</v>
      </c>
      <c r="M60" s="318">
        <v>0</v>
      </c>
      <c r="N60" s="318">
        <v>0</v>
      </c>
      <c r="O60" s="318">
        <v>0</v>
      </c>
      <c r="P60" s="318">
        <v>0</v>
      </c>
      <c r="Q60" s="318"/>
      <c r="R60" s="318"/>
      <c r="S60" s="318"/>
      <c r="T60" s="318"/>
      <c r="U60" s="318"/>
      <c r="V60" s="319">
        <f>SUM(J60:U60)</f>
        <v>0</v>
      </c>
      <c r="W60" s="88"/>
      <c r="X60" s="293">
        <f>SUM(J60:L60)</f>
        <v>0</v>
      </c>
    </row>
    <row r="61" spans="1:24" ht="17" customHeight="1">
      <c r="A61" s="308"/>
      <c r="B61" s="309"/>
      <c r="C61" s="309"/>
      <c r="D61" s="309"/>
      <c r="E61" s="309"/>
      <c r="F61" s="309"/>
      <c r="G61" s="309"/>
      <c r="H61" s="310"/>
      <c r="I61" s="320" t="s">
        <v>99</v>
      </c>
      <c r="J61" s="321" t="e">
        <f>J59/$H$59*100%</f>
        <v>#DIV/0!</v>
      </c>
      <c r="K61" s="321" t="e">
        <f t="shared" ref="K61:U61" si="10">K59/$H$59*100%</f>
        <v>#DIV/0!</v>
      </c>
      <c r="L61" s="321" t="e">
        <f t="shared" si="10"/>
        <v>#DIV/0!</v>
      </c>
      <c r="M61" s="321" t="e">
        <f t="shared" si="10"/>
        <v>#DIV/0!</v>
      </c>
      <c r="N61" s="321" t="e">
        <f t="shared" si="10"/>
        <v>#DIV/0!</v>
      </c>
      <c r="O61" s="321" t="e">
        <f t="shared" si="10"/>
        <v>#DIV/0!</v>
      </c>
      <c r="P61" s="321" t="e">
        <f t="shared" si="10"/>
        <v>#DIV/0!</v>
      </c>
      <c r="Q61" s="321" t="e">
        <f t="shared" si="10"/>
        <v>#DIV/0!</v>
      </c>
      <c r="R61" s="321" t="e">
        <f t="shared" si="10"/>
        <v>#DIV/0!</v>
      </c>
      <c r="S61" s="321" t="e">
        <f t="shared" si="10"/>
        <v>#DIV/0!</v>
      </c>
      <c r="T61" s="321" t="e">
        <f t="shared" si="10"/>
        <v>#DIV/0!</v>
      </c>
      <c r="U61" s="321" t="e">
        <f t="shared" si="10"/>
        <v>#DIV/0!</v>
      </c>
      <c r="V61" s="326" t="e">
        <f>SUM(J61:U61)</f>
        <v>#DIV/0!</v>
      </c>
      <c r="W61" s="88"/>
      <c r="X61" s="294" t="e">
        <f>SUM(J61:L61)</f>
        <v>#DIV/0!</v>
      </c>
    </row>
    <row r="62" spans="1:24" ht="17" customHeight="1">
      <c r="A62" s="308"/>
      <c r="B62" s="309"/>
      <c r="C62" s="309"/>
      <c r="D62" s="309"/>
      <c r="E62" s="309"/>
      <c r="F62" s="309"/>
      <c r="G62" s="309"/>
      <c r="H62" s="310"/>
      <c r="I62" s="307" t="s">
        <v>100</v>
      </c>
      <c r="J62" s="327"/>
      <c r="K62" s="327"/>
      <c r="L62" s="327"/>
      <c r="M62" s="327"/>
      <c r="N62" s="328"/>
      <c r="O62" s="328"/>
      <c r="P62" s="327"/>
      <c r="Q62" s="328"/>
      <c r="R62" s="327"/>
      <c r="S62" s="327"/>
      <c r="T62" s="327"/>
      <c r="U62" s="327"/>
      <c r="V62" s="323">
        <f>SUM(J62:U62)</f>
        <v>0</v>
      </c>
      <c r="W62" s="88"/>
      <c r="X62" s="294">
        <f>SUM(J62:L62)</f>
        <v>0</v>
      </c>
    </row>
    <row r="63" spans="1:24" s="90" customFormat="1" ht="17" customHeight="1">
      <c r="A63" s="311"/>
      <c r="B63" s="312"/>
      <c r="C63" s="312"/>
      <c r="D63" s="312"/>
      <c r="E63" s="312"/>
      <c r="F63" s="312"/>
      <c r="G63" s="312"/>
      <c r="H63" s="313"/>
      <c r="I63" s="324"/>
      <c r="J63" s="325" t="e">
        <f>J61*RFK!$E21</f>
        <v>#DIV/0!</v>
      </c>
      <c r="K63" s="325" t="e">
        <f>K61*RFK!$E21</f>
        <v>#DIV/0!</v>
      </c>
      <c r="L63" s="325" t="e">
        <f>L61*RFK!$E21</f>
        <v>#DIV/0!</v>
      </c>
      <c r="M63" s="325" t="e">
        <f>M61*RFK!$E21</f>
        <v>#DIV/0!</v>
      </c>
      <c r="N63" s="325" t="e">
        <f>N61*RFK!$E21</f>
        <v>#DIV/0!</v>
      </c>
      <c r="O63" s="325" t="e">
        <f>O61*RFK!$E21</f>
        <v>#DIV/0!</v>
      </c>
      <c r="P63" s="325" t="e">
        <f>P61*RFK!$E21</f>
        <v>#DIV/0!</v>
      </c>
      <c r="Q63" s="325" t="e">
        <f>Q61*RFK!$E21</f>
        <v>#DIV/0!</v>
      </c>
      <c r="R63" s="325" t="e">
        <f>R61*RFK!$E21</f>
        <v>#DIV/0!</v>
      </c>
      <c r="S63" s="325" t="e">
        <f>S61*RFK!$E21</f>
        <v>#DIV/0!</v>
      </c>
      <c r="T63" s="325" t="e">
        <f>T61*RFK!$E21</f>
        <v>#DIV/0!</v>
      </c>
      <c r="U63" s="325" t="e">
        <f>U61*RFK!$E21</f>
        <v>#DIV/0!</v>
      </c>
      <c r="V63" s="325" t="e">
        <f>SUM(J63:U63)</f>
        <v>#DIV/0!</v>
      </c>
      <c r="W63" s="89"/>
      <c r="X63" s="295"/>
    </row>
    <row r="64" spans="1:24" ht="17" customHeight="1">
      <c r="A64" s="314"/>
      <c r="B64" s="315"/>
      <c r="C64" s="315"/>
      <c r="D64" s="315"/>
      <c r="E64" s="315"/>
      <c r="F64" s="315"/>
      <c r="G64" s="315"/>
      <c r="H64" s="310"/>
      <c r="I64" s="310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07"/>
      <c r="W64" s="88"/>
      <c r="X64" s="296"/>
    </row>
    <row r="65" spans="1:24" ht="17" customHeight="1">
      <c r="A65" s="305">
        <f>INPUT!C12</f>
        <v>0</v>
      </c>
      <c r="B65" s="306"/>
      <c r="C65" s="306"/>
      <c r="D65" s="306"/>
      <c r="E65" s="306"/>
      <c r="F65" s="306"/>
      <c r="G65" s="306"/>
      <c r="H65" s="307">
        <f>INPUT!D12</f>
        <v>0</v>
      </c>
      <c r="I65" s="307" t="s">
        <v>97</v>
      </c>
      <c r="J65" s="317"/>
      <c r="K65" s="317"/>
      <c r="L65" s="317"/>
      <c r="M65" s="317"/>
      <c r="N65" s="317"/>
      <c r="O65" s="317"/>
      <c r="P65" s="317"/>
      <c r="Q65" s="317"/>
      <c r="R65" s="317"/>
      <c r="S65" s="317"/>
      <c r="T65" s="317"/>
      <c r="U65" s="317"/>
      <c r="V65" s="307">
        <f>SUM(J65:U65)</f>
        <v>0</v>
      </c>
      <c r="W65" s="88"/>
      <c r="X65" s="293">
        <f>SUM(J65:L65)</f>
        <v>0</v>
      </c>
    </row>
    <row r="66" spans="1:24" ht="17" customHeight="1">
      <c r="A66" s="305"/>
      <c r="B66" s="306"/>
      <c r="C66" s="306"/>
      <c r="D66" s="306"/>
      <c r="E66" s="306"/>
      <c r="F66" s="306"/>
      <c r="G66" s="306"/>
      <c r="H66" s="307"/>
      <c r="I66" s="307" t="s">
        <v>98</v>
      </c>
      <c r="J66" s="318">
        <v>0</v>
      </c>
      <c r="K66" s="318">
        <v>0</v>
      </c>
      <c r="L66" s="318">
        <v>0</v>
      </c>
      <c r="M66" s="318">
        <v>0</v>
      </c>
      <c r="N66" s="318">
        <v>0</v>
      </c>
      <c r="O66" s="318">
        <v>0</v>
      </c>
      <c r="P66" s="318">
        <v>0</v>
      </c>
      <c r="Q66" s="318"/>
      <c r="R66" s="318"/>
      <c r="S66" s="318"/>
      <c r="T66" s="318"/>
      <c r="U66" s="318"/>
      <c r="V66" s="319">
        <f>SUM(J66:U66)</f>
        <v>0</v>
      </c>
      <c r="W66" s="88"/>
      <c r="X66" s="293">
        <f>SUM(J66:L66)</f>
        <v>0</v>
      </c>
    </row>
    <row r="67" spans="1:24" ht="17" customHeight="1">
      <c r="A67" s="308"/>
      <c r="B67" s="309"/>
      <c r="C67" s="309"/>
      <c r="D67" s="309"/>
      <c r="E67" s="309"/>
      <c r="F67" s="309"/>
      <c r="G67" s="309"/>
      <c r="H67" s="310"/>
      <c r="I67" s="320" t="s">
        <v>99</v>
      </c>
      <c r="J67" s="321" t="e">
        <f>J65/$H$65*100%</f>
        <v>#DIV/0!</v>
      </c>
      <c r="K67" s="321" t="e">
        <f t="shared" ref="K67:U67" si="11">K65/$H$65*100%</f>
        <v>#DIV/0!</v>
      </c>
      <c r="L67" s="321" t="e">
        <f t="shared" si="11"/>
        <v>#DIV/0!</v>
      </c>
      <c r="M67" s="321" t="e">
        <f t="shared" si="11"/>
        <v>#DIV/0!</v>
      </c>
      <c r="N67" s="321" t="e">
        <f t="shared" si="11"/>
        <v>#DIV/0!</v>
      </c>
      <c r="O67" s="321" t="e">
        <f t="shared" si="11"/>
        <v>#DIV/0!</v>
      </c>
      <c r="P67" s="321" t="e">
        <f t="shared" si="11"/>
        <v>#DIV/0!</v>
      </c>
      <c r="Q67" s="321" t="e">
        <f t="shared" si="11"/>
        <v>#DIV/0!</v>
      </c>
      <c r="R67" s="321" t="e">
        <f t="shared" si="11"/>
        <v>#DIV/0!</v>
      </c>
      <c r="S67" s="321" t="e">
        <f t="shared" si="11"/>
        <v>#DIV/0!</v>
      </c>
      <c r="T67" s="321" t="e">
        <f t="shared" si="11"/>
        <v>#DIV/0!</v>
      </c>
      <c r="U67" s="321" t="e">
        <f t="shared" si="11"/>
        <v>#DIV/0!</v>
      </c>
      <c r="V67" s="326" t="e">
        <f>SUM(J67:U67)</f>
        <v>#DIV/0!</v>
      </c>
      <c r="W67" s="88"/>
      <c r="X67" s="294" t="e">
        <f>SUM(J67:L67)</f>
        <v>#DIV/0!</v>
      </c>
    </row>
    <row r="68" spans="1:24" ht="17" customHeight="1">
      <c r="A68" s="308"/>
      <c r="B68" s="309"/>
      <c r="C68" s="309"/>
      <c r="D68" s="309"/>
      <c r="E68" s="309"/>
      <c r="F68" s="309"/>
      <c r="G68" s="309"/>
      <c r="H68" s="310"/>
      <c r="I68" s="307" t="s">
        <v>100</v>
      </c>
      <c r="J68" s="327"/>
      <c r="K68" s="327"/>
      <c r="L68" s="327"/>
      <c r="M68" s="327"/>
      <c r="N68" s="328"/>
      <c r="O68" s="328"/>
      <c r="P68" s="327"/>
      <c r="Q68" s="328"/>
      <c r="R68" s="327"/>
      <c r="S68" s="327"/>
      <c r="T68" s="327"/>
      <c r="U68" s="327"/>
      <c r="V68" s="323">
        <f>SUM(J68:U68)</f>
        <v>0</v>
      </c>
      <c r="W68" s="88"/>
      <c r="X68" s="294">
        <f>SUM(J68:L68)</f>
        <v>0</v>
      </c>
    </row>
    <row r="69" spans="1:24" s="90" customFormat="1" ht="17" customHeight="1">
      <c r="A69" s="311"/>
      <c r="B69" s="312"/>
      <c r="C69" s="312"/>
      <c r="D69" s="312"/>
      <c r="E69" s="312"/>
      <c r="F69" s="312"/>
      <c r="G69" s="312"/>
      <c r="H69" s="313"/>
      <c r="I69" s="324"/>
      <c r="J69" s="325" t="e">
        <f>J67*RFK!$E22</f>
        <v>#DIV/0!</v>
      </c>
      <c r="K69" s="325" t="e">
        <f>K67*RFK!$E22</f>
        <v>#DIV/0!</v>
      </c>
      <c r="L69" s="325" t="e">
        <f>L67*RFK!$E22</f>
        <v>#DIV/0!</v>
      </c>
      <c r="M69" s="325" t="e">
        <f>M67*RFK!$E22</f>
        <v>#DIV/0!</v>
      </c>
      <c r="N69" s="325" t="e">
        <f>N67*RFK!$E22</f>
        <v>#DIV/0!</v>
      </c>
      <c r="O69" s="325" t="e">
        <f>O67*RFK!$E22</f>
        <v>#DIV/0!</v>
      </c>
      <c r="P69" s="325" t="e">
        <f>P67*RFK!$E22</f>
        <v>#DIV/0!</v>
      </c>
      <c r="Q69" s="325" t="e">
        <f>Q67*RFK!$E22</f>
        <v>#DIV/0!</v>
      </c>
      <c r="R69" s="325" t="e">
        <f>R67*RFK!$E22</f>
        <v>#DIV/0!</v>
      </c>
      <c r="S69" s="325" t="e">
        <f>S67*RFK!$E22</f>
        <v>#DIV/0!</v>
      </c>
      <c r="T69" s="325" t="e">
        <f>T67*RFK!$E22</f>
        <v>#DIV/0!</v>
      </c>
      <c r="U69" s="325" t="e">
        <f>U67*RFK!$E22</f>
        <v>#DIV/0!</v>
      </c>
      <c r="V69" s="325" t="e">
        <f>SUM(J69:U69)</f>
        <v>#DIV/0!</v>
      </c>
      <c r="W69" s="89"/>
      <c r="X69" s="295"/>
    </row>
    <row r="70" spans="1:24" ht="17" customHeight="1">
      <c r="A70" s="314"/>
      <c r="B70" s="315"/>
      <c r="C70" s="315"/>
      <c r="D70" s="315"/>
      <c r="E70" s="315"/>
      <c r="F70" s="315"/>
      <c r="G70" s="315"/>
      <c r="H70" s="310"/>
      <c r="I70" s="310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07"/>
      <c r="W70" s="88"/>
      <c r="X70" s="296"/>
    </row>
    <row r="71" spans="1:24" ht="17" customHeight="1">
      <c r="A71" s="305">
        <f>INPUT!C13</f>
        <v>0</v>
      </c>
      <c r="B71" s="306"/>
      <c r="C71" s="306"/>
      <c r="D71" s="306"/>
      <c r="E71" s="306"/>
      <c r="F71" s="306"/>
      <c r="G71" s="306"/>
      <c r="H71" s="307">
        <f>INPUT!D13</f>
        <v>0</v>
      </c>
      <c r="I71" s="307" t="s">
        <v>97</v>
      </c>
      <c r="J71" s="317"/>
      <c r="K71" s="317"/>
      <c r="L71" s="317"/>
      <c r="M71" s="317"/>
      <c r="N71" s="317"/>
      <c r="O71" s="317"/>
      <c r="P71" s="317"/>
      <c r="Q71" s="317"/>
      <c r="R71" s="317"/>
      <c r="S71" s="317"/>
      <c r="T71" s="317"/>
      <c r="U71" s="317"/>
      <c r="V71" s="307">
        <f>SUM(J71:U71)</f>
        <v>0</v>
      </c>
      <c r="W71" s="88"/>
      <c r="X71" s="293">
        <f>SUM(J71:L71)</f>
        <v>0</v>
      </c>
    </row>
    <row r="72" spans="1:24" ht="17" customHeight="1">
      <c r="A72" s="305"/>
      <c r="B72" s="306"/>
      <c r="C72" s="306"/>
      <c r="D72" s="306"/>
      <c r="E72" s="306"/>
      <c r="F72" s="306"/>
      <c r="G72" s="306"/>
      <c r="H72" s="307"/>
      <c r="I72" s="307" t="s">
        <v>98</v>
      </c>
      <c r="J72" s="318">
        <v>0</v>
      </c>
      <c r="K72" s="318">
        <v>0</v>
      </c>
      <c r="L72" s="318">
        <v>0</v>
      </c>
      <c r="M72" s="318">
        <v>0</v>
      </c>
      <c r="N72" s="318">
        <v>0</v>
      </c>
      <c r="O72" s="318">
        <v>0</v>
      </c>
      <c r="P72" s="318">
        <v>0</v>
      </c>
      <c r="Q72" s="318"/>
      <c r="R72" s="318"/>
      <c r="S72" s="318"/>
      <c r="T72" s="318"/>
      <c r="U72" s="318"/>
      <c r="V72" s="319">
        <f>SUM(J72:U72)</f>
        <v>0</v>
      </c>
      <c r="W72" s="88"/>
      <c r="X72" s="293">
        <f>SUM(J72:L72)</f>
        <v>0</v>
      </c>
    </row>
    <row r="73" spans="1:24" ht="17" customHeight="1">
      <c r="A73" s="308"/>
      <c r="B73" s="309"/>
      <c r="C73" s="309"/>
      <c r="D73" s="309"/>
      <c r="E73" s="309"/>
      <c r="F73" s="309"/>
      <c r="G73" s="309"/>
      <c r="H73" s="310"/>
      <c r="I73" s="320" t="s">
        <v>99</v>
      </c>
      <c r="J73" s="321" t="e">
        <f>J71/$H$71*100%</f>
        <v>#DIV/0!</v>
      </c>
      <c r="K73" s="321" t="e">
        <f t="shared" ref="K73:U73" si="12">K71/$H$71*100%</f>
        <v>#DIV/0!</v>
      </c>
      <c r="L73" s="321" t="e">
        <f t="shared" si="12"/>
        <v>#DIV/0!</v>
      </c>
      <c r="M73" s="321" t="e">
        <f t="shared" si="12"/>
        <v>#DIV/0!</v>
      </c>
      <c r="N73" s="321" t="e">
        <f t="shared" si="12"/>
        <v>#DIV/0!</v>
      </c>
      <c r="O73" s="321" t="e">
        <f t="shared" si="12"/>
        <v>#DIV/0!</v>
      </c>
      <c r="P73" s="321" t="e">
        <f t="shared" si="12"/>
        <v>#DIV/0!</v>
      </c>
      <c r="Q73" s="321" t="e">
        <f t="shared" si="12"/>
        <v>#DIV/0!</v>
      </c>
      <c r="R73" s="321" t="e">
        <f t="shared" si="12"/>
        <v>#DIV/0!</v>
      </c>
      <c r="S73" s="321" t="e">
        <f t="shared" si="12"/>
        <v>#DIV/0!</v>
      </c>
      <c r="T73" s="321" t="e">
        <f t="shared" si="12"/>
        <v>#DIV/0!</v>
      </c>
      <c r="U73" s="321" t="e">
        <f t="shared" si="12"/>
        <v>#DIV/0!</v>
      </c>
      <c r="V73" s="326" t="e">
        <f>SUM(J73:U73)</f>
        <v>#DIV/0!</v>
      </c>
      <c r="W73" s="88"/>
      <c r="X73" s="294" t="e">
        <f>SUM(J73:L73)</f>
        <v>#DIV/0!</v>
      </c>
    </row>
    <row r="74" spans="1:24" ht="17" customHeight="1">
      <c r="A74" s="308"/>
      <c r="B74" s="309"/>
      <c r="C74" s="309"/>
      <c r="D74" s="309"/>
      <c r="E74" s="309"/>
      <c r="F74" s="309"/>
      <c r="G74" s="309"/>
      <c r="H74" s="310"/>
      <c r="I74" s="307" t="s">
        <v>100</v>
      </c>
      <c r="J74" s="327"/>
      <c r="K74" s="327"/>
      <c r="L74" s="327"/>
      <c r="M74" s="327"/>
      <c r="N74" s="328"/>
      <c r="O74" s="328"/>
      <c r="P74" s="327"/>
      <c r="Q74" s="328"/>
      <c r="R74" s="327"/>
      <c r="S74" s="327"/>
      <c r="T74" s="327"/>
      <c r="U74" s="327"/>
      <c r="V74" s="323">
        <f>SUM(J74:U74)</f>
        <v>0</v>
      </c>
      <c r="W74" s="88"/>
      <c r="X74" s="294">
        <f>SUM(J74:L74)</f>
        <v>0</v>
      </c>
    </row>
    <row r="75" spans="1:24" s="90" customFormat="1" ht="17" customHeight="1">
      <c r="A75" s="311"/>
      <c r="B75" s="312"/>
      <c r="C75" s="312"/>
      <c r="D75" s="312"/>
      <c r="E75" s="312"/>
      <c r="F75" s="312"/>
      <c r="G75" s="312"/>
      <c r="H75" s="313"/>
      <c r="I75" s="324"/>
      <c r="J75" s="325" t="e">
        <f>J73*RFK!$E23</f>
        <v>#DIV/0!</v>
      </c>
      <c r="K75" s="325" t="e">
        <f>K73*RFK!$E23</f>
        <v>#DIV/0!</v>
      </c>
      <c r="L75" s="325" t="e">
        <f>L73*RFK!$E23</f>
        <v>#DIV/0!</v>
      </c>
      <c r="M75" s="325" t="e">
        <f>M73*RFK!$E23</f>
        <v>#DIV/0!</v>
      </c>
      <c r="N75" s="325" t="e">
        <f>N73*RFK!$E23</f>
        <v>#DIV/0!</v>
      </c>
      <c r="O75" s="325" t="e">
        <f>O73*RFK!$E23</f>
        <v>#DIV/0!</v>
      </c>
      <c r="P75" s="325" t="e">
        <f>P73*RFK!$E23</f>
        <v>#DIV/0!</v>
      </c>
      <c r="Q75" s="325" t="e">
        <f>Q73*RFK!$E23</f>
        <v>#DIV/0!</v>
      </c>
      <c r="R75" s="325" t="e">
        <f>R73*RFK!$E23</f>
        <v>#DIV/0!</v>
      </c>
      <c r="S75" s="325" t="e">
        <f>S73*RFK!$E23</f>
        <v>#DIV/0!</v>
      </c>
      <c r="T75" s="325" t="e">
        <f>T73*RFK!$E23</f>
        <v>#DIV/0!</v>
      </c>
      <c r="U75" s="325" t="e">
        <f>U73*RFK!$E23</f>
        <v>#DIV/0!</v>
      </c>
      <c r="V75" s="325" t="e">
        <f>SUM(J75:U75)</f>
        <v>#DIV/0!</v>
      </c>
      <c r="W75" s="89"/>
      <c r="X75" s="295"/>
    </row>
    <row r="76" spans="1:24" ht="17" customHeight="1">
      <c r="A76" s="314"/>
      <c r="B76" s="315"/>
      <c r="C76" s="315"/>
      <c r="D76" s="315"/>
      <c r="E76" s="315"/>
      <c r="F76" s="315"/>
      <c r="G76" s="315"/>
      <c r="H76" s="310"/>
      <c r="I76" s="310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07"/>
      <c r="W76" s="88"/>
      <c r="X76" s="296"/>
    </row>
    <row r="77" spans="1:24" ht="17" customHeight="1">
      <c r="A77" s="305">
        <f>INPUT!C14</f>
        <v>0</v>
      </c>
      <c r="B77" s="306"/>
      <c r="C77" s="306"/>
      <c r="D77" s="306"/>
      <c r="E77" s="306"/>
      <c r="F77" s="306"/>
      <c r="G77" s="306"/>
      <c r="H77" s="307">
        <f>INPUT!D14</f>
        <v>0</v>
      </c>
      <c r="I77" s="307" t="s">
        <v>97</v>
      </c>
      <c r="J77" s="317"/>
      <c r="K77" s="317"/>
      <c r="L77" s="317"/>
      <c r="M77" s="317"/>
      <c r="N77" s="317"/>
      <c r="O77" s="317"/>
      <c r="P77" s="317"/>
      <c r="Q77" s="317"/>
      <c r="R77" s="317"/>
      <c r="S77" s="317"/>
      <c r="T77" s="317"/>
      <c r="U77" s="317"/>
      <c r="V77" s="307">
        <f>SUM(J77:U77)</f>
        <v>0</v>
      </c>
      <c r="W77" s="88"/>
      <c r="X77" s="293">
        <f>SUM(J77:L77)</f>
        <v>0</v>
      </c>
    </row>
    <row r="78" spans="1:24" ht="17" customHeight="1">
      <c r="A78" s="305"/>
      <c r="B78" s="306"/>
      <c r="C78" s="306"/>
      <c r="D78" s="306"/>
      <c r="E78" s="306"/>
      <c r="F78" s="306"/>
      <c r="G78" s="306"/>
      <c r="H78" s="307"/>
      <c r="I78" s="307" t="s">
        <v>98</v>
      </c>
      <c r="J78" s="318">
        <v>0</v>
      </c>
      <c r="K78" s="318">
        <v>0</v>
      </c>
      <c r="L78" s="318">
        <v>0</v>
      </c>
      <c r="M78" s="318">
        <v>0</v>
      </c>
      <c r="N78" s="318">
        <v>0</v>
      </c>
      <c r="O78" s="318">
        <v>0</v>
      </c>
      <c r="P78" s="318">
        <v>0</v>
      </c>
      <c r="Q78" s="318"/>
      <c r="R78" s="318"/>
      <c r="S78" s="318"/>
      <c r="T78" s="318"/>
      <c r="U78" s="318"/>
      <c r="V78" s="319">
        <f>SUM(J78:U78)</f>
        <v>0</v>
      </c>
      <c r="W78" s="88"/>
      <c r="X78" s="293">
        <f>SUM(J78:L78)</f>
        <v>0</v>
      </c>
    </row>
    <row r="79" spans="1:24" ht="17" customHeight="1">
      <c r="A79" s="308"/>
      <c r="B79" s="309"/>
      <c r="C79" s="309"/>
      <c r="D79" s="309"/>
      <c r="E79" s="309"/>
      <c r="F79" s="309"/>
      <c r="G79" s="309"/>
      <c r="H79" s="310"/>
      <c r="I79" s="320" t="s">
        <v>99</v>
      </c>
      <c r="J79" s="321" t="e">
        <f>J77/$H$77*100%</f>
        <v>#DIV/0!</v>
      </c>
      <c r="K79" s="321" t="e">
        <f t="shared" ref="K79:U79" si="13">K77/$H$77*100%</f>
        <v>#DIV/0!</v>
      </c>
      <c r="L79" s="321" t="e">
        <f t="shared" si="13"/>
        <v>#DIV/0!</v>
      </c>
      <c r="M79" s="321" t="e">
        <f t="shared" si="13"/>
        <v>#DIV/0!</v>
      </c>
      <c r="N79" s="321" t="e">
        <f t="shared" si="13"/>
        <v>#DIV/0!</v>
      </c>
      <c r="O79" s="321" t="e">
        <f t="shared" si="13"/>
        <v>#DIV/0!</v>
      </c>
      <c r="P79" s="321" t="e">
        <f t="shared" si="13"/>
        <v>#DIV/0!</v>
      </c>
      <c r="Q79" s="321" t="e">
        <f t="shared" si="13"/>
        <v>#DIV/0!</v>
      </c>
      <c r="R79" s="321" t="e">
        <f t="shared" si="13"/>
        <v>#DIV/0!</v>
      </c>
      <c r="S79" s="321" t="e">
        <f t="shared" si="13"/>
        <v>#DIV/0!</v>
      </c>
      <c r="T79" s="321" t="e">
        <f t="shared" si="13"/>
        <v>#DIV/0!</v>
      </c>
      <c r="U79" s="321" t="e">
        <f t="shared" si="13"/>
        <v>#DIV/0!</v>
      </c>
      <c r="V79" s="326" t="e">
        <f>SUM(J79:U79)</f>
        <v>#DIV/0!</v>
      </c>
      <c r="W79" s="88"/>
      <c r="X79" s="294" t="e">
        <f>SUM(J79:L79)</f>
        <v>#DIV/0!</v>
      </c>
    </row>
    <row r="80" spans="1:24" ht="17" customHeight="1">
      <c r="A80" s="308"/>
      <c r="B80" s="309"/>
      <c r="C80" s="309"/>
      <c r="D80" s="309"/>
      <c r="E80" s="309"/>
      <c r="F80" s="309"/>
      <c r="G80" s="309"/>
      <c r="H80" s="310"/>
      <c r="I80" s="307" t="s">
        <v>100</v>
      </c>
      <c r="J80" s="327"/>
      <c r="K80" s="327"/>
      <c r="L80" s="327"/>
      <c r="M80" s="327"/>
      <c r="N80" s="328"/>
      <c r="O80" s="328"/>
      <c r="P80" s="327"/>
      <c r="Q80" s="328"/>
      <c r="R80" s="327"/>
      <c r="S80" s="327"/>
      <c r="T80" s="327"/>
      <c r="U80" s="327"/>
      <c r="V80" s="323">
        <f>SUM(J80:U80)</f>
        <v>0</v>
      </c>
      <c r="W80" s="88"/>
      <c r="X80" s="294">
        <f>SUM(J80:L80)</f>
        <v>0</v>
      </c>
    </row>
    <row r="81" spans="1:24" s="90" customFormat="1" ht="17" customHeight="1">
      <c r="A81" s="311"/>
      <c r="B81" s="312"/>
      <c r="C81" s="312"/>
      <c r="D81" s="312"/>
      <c r="E81" s="312"/>
      <c r="F81" s="312"/>
      <c r="G81" s="312"/>
      <c r="H81" s="313"/>
      <c r="I81" s="324"/>
      <c r="J81" s="325" t="e">
        <f>J79*RFK!$E24</f>
        <v>#DIV/0!</v>
      </c>
      <c r="K81" s="325" t="e">
        <f>K79*RFK!$E24</f>
        <v>#DIV/0!</v>
      </c>
      <c r="L81" s="325" t="e">
        <f>L79*RFK!$E24</f>
        <v>#DIV/0!</v>
      </c>
      <c r="M81" s="325" t="e">
        <f>M79*RFK!$E24</f>
        <v>#DIV/0!</v>
      </c>
      <c r="N81" s="325" t="e">
        <f>N79*RFK!$E24</f>
        <v>#DIV/0!</v>
      </c>
      <c r="O81" s="325" t="e">
        <f>O79*RFK!$E24</f>
        <v>#DIV/0!</v>
      </c>
      <c r="P81" s="325" t="e">
        <f>P79*RFK!$E24</f>
        <v>#DIV/0!</v>
      </c>
      <c r="Q81" s="325" t="e">
        <f>Q79*RFK!$E24</f>
        <v>#DIV/0!</v>
      </c>
      <c r="R81" s="325" t="e">
        <f>R79*RFK!$E24</f>
        <v>#DIV/0!</v>
      </c>
      <c r="S81" s="325" t="e">
        <f>S79*RFK!$E24</f>
        <v>#DIV/0!</v>
      </c>
      <c r="T81" s="325" t="e">
        <f>T79*RFK!$E24</f>
        <v>#DIV/0!</v>
      </c>
      <c r="U81" s="325" t="e">
        <f>U79*RFK!$E24</f>
        <v>#DIV/0!</v>
      </c>
      <c r="V81" s="325" t="e">
        <f>SUM(J81:U81)</f>
        <v>#DIV/0!</v>
      </c>
      <c r="W81" s="89"/>
      <c r="X81" s="295"/>
    </row>
    <row r="82" spans="1:24" ht="17" customHeight="1">
      <c r="A82" s="314"/>
      <c r="B82" s="315"/>
      <c r="C82" s="315"/>
      <c r="D82" s="315"/>
      <c r="E82" s="315"/>
      <c r="F82" s="315"/>
      <c r="G82" s="315"/>
      <c r="H82" s="310"/>
      <c r="I82" s="310"/>
      <c r="J82" s="317"/>
      <c r="K82" s="317"/>
      <c r="L82" s="317"/>
      <c r="M82" s="317"/>
      <c r="N82" s="317"/>
      <c r="O82" s="317"/>
      <c r="P82" s="317"/>
      <c r="Q82" s="317"/>
      <c r="R82" s="317"/>
      <c r="S82" s="317"/>
      <c r="T82" s="317"/>
      <c r="U82" s="317"/>
      <c r="V82" s="307"/>
      <c r="W82" s="88"/>
      <c r="X82" s="296"/>
    </row>
    <row r="83" spans="1:24" ht="17" customHeight="1">
      <c r="A83" s="305">
        <f>INPUT!C15</f>
        <v>0</v>
      </c>
      <c r="B83" s="306"/>
      <c r="C83" s="306"/>
      <c r="D83" s="306"/>
      <c r="E83" s="306"/>
      <c r="F83" s="306"/>
      <c r="G83" s="306"/>
      <c r="H83" s="307">
        <f>INPUT!D15</f>
        <v>0</v>
      </c>
      <c r="I83" s="307" t="s">
        <v>97</v>
      </c>
      <c r="J83" s="317"/>
      <c r="K83" s="317"/>
      <c r="L83" s="317"/>
      <c r="M83" s="317"/>
      <c r="N83" s="317"/>
      <c r="O83" s="317"/>
      <c r="P83" s="317"/>
      <c r="Q83" s="317"/>
      <c r="R83" s="317"/>
      <c r="S83" s="317"/>
      <c r="T83" s="317"/>
      <c r="U83" s="317"/>
      <c r="V83" s="307">
        <f>SUM(J83:U83)</f>
        <v>0</v>
      </c>
      <c r="W83" s="88"/>
      <c r="X83" s="293">
        <f>SUM(J83:L83)</f>
        <v>0</v>
      </c>
    </row>
    <row r="84" spans="1:24" ht="17" customHeight="1">
      <c r="A84" s="305"/>
      <c r="B84" s="306"/>
      <c r="C84" s="306"/>
      <c r="D84" s="306"/>
      <c r="E84" s="306"/>
      <c r="F84" s="306"/>
      <c r="G84" s="306"/>
      <c r="H84" s="307"/>
      <c r="I84" s="307" t="s">
        <v>98</v>
      </c>
      <c r="J84" s="318">
        <v>0</v>
      </c>
      <c r="K84" s="318">
        <v>0</v>
      </c>
      <c r="L84" s="318">
        <v>0</v>
      </c>
      <c r="M84" s="318">
        <v>0</v>
      </c>
      <c r="N84" s="318">
        <v>0</v>
      </c>
      <c r="O84" s="318">
        <v>0</v>
      </c>
      <c r="P84" s="318">
        <v>0</v>
      </c>
      <c r="Q84" s="318"/>
      <c r="R84" s="318"/>
      <c r="S84" s="318"/>
      <c r="T84" s="318"/>
      <c r="U84" s="318"/>
      <c r="V84" s="319">
        <f>SUM(J84:U84)</f>
        <v>0</v>
      </c>
      <c r="W84" s="88"/>
      <c r="X84" s="293">
        <f>SUM(J84:L84)</f>
        <v>0</v>
      </c>
    </row>
    <row r="85" spans="1:24" ht="17" customHeight="1">
      <c r="A85" s="308"/>
      <c r="B85" s="309"/>
      <c r="C85" s="309"/>
      <c r="D85" s="309"/>
      <c r="E85" s="309"/>
      <c r="F85" s="309"/>
      <c r="G85" s="309"/>
      <c r="H85" s="310"/>
      <c r="I85" s="320" t="s">
        <v>99</v>
      </c>
      <c r="J85" s="321" t="e">
        <f>J83/$H$83*100%</f>
        <v>#DIV/0!</v>
      </c>
      <c r="K85" s="321" t="e">
        <f t="shared" ref="K85:U85" si="14">K83/$H$83*100%</f>
        <v>#DIV/0!</v>
      </c>
      <c r="L85" s="321" t="e">
        <f t="shared" si="14"/>
        <v>#DIV/0!</v>
      </c>
      <c r="M85" s="321" t="e">
        <f t="shared" si="14"/>
        <v>#DIV/0!</v>
      </c>
      <c r="N85" s="321" t="e">
        <f t="shared" si="14"/>
        <v>#DIV/0!</v>
      </c>
      <c r="O85" s="321" t="e">
        <f t="shared" si="14"/>
        <v>#DIV/0!</v>
      </c>
      <c r="P85" s="321" t="e">
        <f t="shared" si="14"/>
        <v>#DIV/0!</v>
      </c>
      <c r="Q85" s="321" t="e">
        <f t="shared" si="14"/>
        <v>#DIV/0!</v>
      </c>
      <c r="R85" s="321" t="e">
        <f t="shared" si="14"/>
        <v>#DIV/0!</v>
      </c>
      <c r="S85" s="321" t="e">
        <f t="shared" si="14"/>
        <v>#DIV/0!</v>
      </c>
      <c r="T85" s="321" t="e">
        <f t="shared" si="14"/>
        <v>#DIV/0!</v>
      </c>
      <c r="U85" s="321" t="e">
        <f t="shared" si="14"/>
        <v>#DIV/0!</v>
      </c>
      <c r="V85" s="326" t="e">
        <f>SUM(J85:U85)</f>
        <v>#DIV/0!</v>
      </c>
      <c r="W85" s="88"/>
      <c r="X85" s="294" t="e">
        <f>SUM(J85:L85)</f>
        <v>#DIV/0!</v>
      </c>
    </row>
    <row r="86" spans="1:24" ht="17" customHeight="1">
      <c r="A86" s="308"/>
      <c r="B86" s="309"/>
      <c r="C86" s="309"/>
      <c r="D86" s="309"/>
      <c r="E86" s="309"/>
      <c r="F86" s="309"/>
      <c r="G86" s="309"/>
      <c r="H86" s="310"/>
      <c r="I86" s="307" t="s">
        <v>100</v>
      </c>
      <c r="J86" s="327"/>
      <c r="K86" s="327"/>
      <c r="L86" s="327"/>
      <c r="M86" s="327"/>
      <c r="N86" s="328"/>
      <c r="O86" s="328"/>
      <c r="P86" s="327"/>
      <c r="Q86" s="328"/>
      <c r="R86" s="327"/>
      <c r="S86" s="327"/>
      <c r="T86" s="327"/>
      <c r="U86" s="327"/>
      <c r="V86" s="323">
        <f>SUM(J86:U86)</f>
        <v>0</v>
      </c>
      <c r="W86" s="88"/>
      <c r="X86" s="294">
        <f>SUM(J86:L86)</f>
        <v>0</v>
      </c>
    </row>
    <row r="87" spans="1:24" s="90" customFormat="1" ht="17" customHeight="1">
      <c r="A87" s="311"/>
      <c r="B87" s="312"/>
      <c r="C87" s="312"/>
      <c r="D87" s="312"/>
      <c r="E87" s="312"/>
      <c r="F87" s="312"/>
      <c r="G87" s="312"/>
      <c r="H87" s="313"/>
      <c r="I87" s="324"/>
      <c r="J87" s="325" t="e">
        <f>J85*RFK!$E25</f>
        <v>#DIV/0!</v>
      </c>
      <c r="K87" s="325" t="e">
        <f>K85*RFK!$E25</f>
        <v>#DIV/0!</v>
      </c>
      <c r="L87" s="325" t="e">
        <f>L85*RFK!$E25</f>
        <v>#DIV/0!</v>
      </c>
      <c r="M87" s="325" t="e">
        <f>M85*RFK!$E25</f>
        <v>#DIV/0!</v>
      </c>
      <c r="N87" s="325" t="e">
        <f>N85*RFK!$E25</f>
        <v>#DIV/0!</v>
      </c>
      <c r="O87" s="325" t="e">
        <f>O85*RFK!$E25</f>
        <v>#DIV/0!</v>
      </c>
      <c r="P87" s="325" t="e">
        <f>P85*RFK!$E25</f>
        <v>#DIV/0!</v>
      </c>
      <c r="Q87" s="325" t="e">
        <f>Q85*RFK!$E25</f>
        <v>#DIV/0!</v>
      </c>
      <c r="R87" s="325" t="e">
        <f>R85*RFK!$E25</f>
        <v>#DIV/0!</v>
      </c>
      <c r="S87" s="325" t="e">
        <f>S85*RFK!$E25</f>
        <v>#DIV/0!</v>
      </c>
      <c r="T87" s="325" t="e">
        <f>T85*RFK!$E25</f>
        <v>#DIV/0!</v>
      </c>
      <c r="U87" s="325" t="e">
        <f>U85*RFK!$E25</f>
        <v>#DIV/0!</v>
      </c>
      <c r="V87" s="325" t="e">
        <f>SUM(J87:U87)</f>
        <v>#DIV/0!</v>
      </c>
      <c r="W87" s="89"/>
      <c r="X87" s="295"/>
    </row>
    <row r="88" spans="1:24" ht="17" customHeight="1">
      <c r="A88" s="314"/>
      <c r="B88" s="315"/>
      <c r="C88" s="315"/>
      <c r="D88" s="315"/>
      <c r="E88" s="315"/>
      <c r="F88" s="315"/>
      <c r="G88" s="315"/>
      <c r="H88" s="310"/>
      <c r="I88" s="310"/>
      <c r="J88" s="317"/>
      <c r="K88" s="317"/>
      <c r="L88" s="317"/>
      <c r="M88" s="317"/>
      <c r="N88" s="317"/>
      <c r="O88" s="317"/>
      <c r="P88" s="317"/>
      <c r="Q88" s="317"/>
      <c r="R88" s="317"/>
      <c r="S88" s="317"/>
      <c r="T88" s="317"/>
      <c r="U88" s="317"/>
      <c r="V88" s="307"/>
      <c r="W88" s="88"/>
      <c r="X88" s="296"/>
    </row>
    <row r="89" spans="1:24" ht="17" customHeight="1">
      <c r="A89" s="305">
        <f>INPUT!C16</f>
        <v>0</v>
      </c>
      <c r="B89" s="306"/>
      <c r="C89" s="306"/>
      <c r="D89" s="306"/>
      <c r="E89" s="306"/>
      <c r="F89" s="306"/>
      <c r="G89" s="306"/>
      <c r="H89" s="307">
        <f>INPUT!D16</f>
        <v>0</v>
      </c>
      <c r="I89" s="307" t="s">
        <v>97</v>
      </c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07">
        <f>SUM(J89:U89)</f>
        <v>0</v>
      </c>
      <c r="W89" s="88"/>
      <c r="X89" s="293">
        <f>SUM(J89:L89)</f>
        <v>0</v>
      </c>
    </row>
    <row r="90" spans="1:24" ht="17" customHeight="1">
      <c r="A90" s="305"/>
      <c r="B90" s="306"/>
      <c r="C90" s="306"/>
      <c r="D90" s="306"/>
      <c r="E90" s="306"/>
      <c r="F90" s="306"/>
      <c r="G90" s="306"/>
      <c r="H90" s="307"/>
      <c r="I90" s="307" t="s">
        <v>98</v>
      </c>
      <c r="J90" s="318">
        <v>0</v>
      </c>
      <c r="K90" s="318">
        <v>0</v>
      </c>
      <c r="L90" s="318">
        <v>0</v>
      </c>
      <c r="M90" s="318">
        <v>0</v>
      </c>
      <c r="N90" s="318">
        <v>0</v>
      </c>
      <c r="O90" s="318">
        <v>0</v>
      </c>
      <c r="P90" s="318">
        <v>0</v>
      </c>
      <c r="Q90" s="318"/>
      <c r="R90" s="318"/>
      <c r="S90" s="318"/>
      <c r="T90" s="318"/>
      <c r="U90" s="318"/>
      <c r="V90" s="319">
        <f>SUM(J90:U90)</f>
        <v>0</v>
      </c>
      <c r="W90" s="88"/>
      <c r="X90" s="293">
        <f>SUM(J90:L90)</f>
        <v>0</v>
      </c>
    </row>
    <row r="91" spans="1:24" ht="17" customHeight="1">
      <c r="A91" s="308"/>
      <c r="B91" s="309"/>
      <c r="C91" s="309"/>
      <c r="D91" s="309"/>
      <c r="E91" s="309"/>
      <c r="F91" s="309"/>
      <c r="G91" s="309"/>
      <c r="H91" s="310"/>
      <c r="I91" s="320" t="s">
        <v>99</v>
      </c>
      <c r="J91" s="321" t="e">
        <f>J89/$H$89*100%</f>
        <v>#DIV/0!</v>
      </c>
      <c r="K91" s="321" t="e">
        <f t="shared" ref="K91:U91" si="15">K89/$H$89*100%</f>
        <v>#DIV/0!</v>
      </c>
      <c r="L91" s="321" t="e">
        <f t="shared" si="15"/>
        <v>#DIV/0!</v>
      </c>
      <c r="M91" s="321" t="e">
        <f t="shared" si="15"/>
        <v>#DIV/0!</v>
      </c>
      <c r="N91" s="321" t="e">
        <f t="shared" si="15"/>
        <v>#DIV/0!</v>
      </c>
      <c r="O91" s="321" t="e">
        <f t="shared" si="15"/>
        <v>#DIV/0!</v>
      </c>
      <c r="P91" s="321" t="e">
        <f t="shared" si="15"/>
        <v>#DIV/0!</v>
      </c>
      <c r="Q91" s="321" t="e">
        <f t="shared" si="15"/>
        <v>#DIV/0!</v>
      </c>
      <c r="R91" s="321" t="e">
        <f t="shared" si="15"/>
        <v>#DIV/0!</v>
      </c>
      <c r="S91" s="321" t="e">
        <f t="shared" si="15"/>
        <v>#DIV/0!</v>
      </c>
      <c r="T91" s="321" t="e">
        <f t="shared" si="15"/>
        <v>#DIV/0!</v>
      </c>
      <c r="U91" s="321" t="e">
        <f t="shared" si="15"/>
        <v>#DIV/0!</v>
      </c>
      <c r="V91" s="326" t="e">
        <f>SUM(J91:U91)</f>
        <v>#DIV/0!</v>
      </c>
      <c r="W91" s="88"/>
      <c r="X91" s="294" t="e">
        <f>SUM(J91:L91)</f>
        <v>#DIV/0!</v>
      </c>
    </row>
    <row r="92" spans="1:24" ht="17" customHeight="1">
      <c r="A92" s="308"/>
      <c r="B92" s="309"/>
      <c r="C92" s="309"/>
      <c r="D92" s="309"/>
      <c r="E92" s="309"/>
      <c r="F92" s="309"/>
      <c r="G92" s="309"/>
      <c r="H92" s="310"/>
      <c r="I92" s="307" t="s">
        <v>100</v>
      </c>
      <c r="J92" s="327"/>
      <c r="K92" s="327"/>
      <c r="L92" s="327"/>
      <c r="M92" s="327"/>
      <c r="N92" s="328"/>
      <c r="O92" s="328"/>
      <c r="P92" s="327"/>
      <c r="Q92" s="328"/>
      <c r="R92" s="327"/>
      <c r="S92" s="327"/>
      <c r="T92" s="327"/>
      <c r="U92" s="327"/>
      <c r="V92" s="323">
        <f>SUM(J92:U92)</f>
        <v>0</v>
      </c>
      <c r="W92" s="88"/>
      <c r="X92" s="294">
        <f>SUM(J92:L92)</f>
        <v>0</v>
      </c>
    </row>
    <row r="93" spans="1:24" s="90" customFormat="1" ht="17" customHeight="1">
      <c r="A93" s="311"/>
      <c r="B93" s="312"/>
      <c r="C93" s="312"/>
      <c r="D93" s="312"/>
      <c r="E93" s="312"/>
      <c r="F93" s="312"/>
      <c r="G93" s="312"/>
      <c r="H93" s="313"/>
      <c r="I93" s="324"/>
      <c r="J93" s="325" t="e">
        <f>J91*RFK!$E26</f>
        <v>#DIV/0!</v>
      </c>
      <c r="K93" s="325" t="e">
        <f>K91*RFK!$E26</f>
        <v>#DIV/0!</v>
      </c>
      <c r="L93" s="325" t="e">
        <f>L91*RFK!$E26</f>
        <v>#DIV/0!</v>
      </c>
      <c r="M93" s="325" t="e">
        <f>M91*RFK!$E26</f>
        <v>#DIV/0!</v>
      </c>
      <c r="N93" s="325" t="e">
        <f>N91*RFK!$E26</f>
        <v>#DIV/0!</v>
      </c>
      <c r="O93" s="325" t="e">
        <f>O91*RFK!$E26</f>
        <v>#DIV/0!</v>
      </c>
      <c r="P93" s="325" t="e">
        <f>P91*RFK!$E26</f>
        <v>#DIV/0!</v>
      </c>
      <c r="Q93" s="325" t="e">
        <f>Q91*RFK!$E26</f>
        <v>#DIV/0!</v>
      </c>
      <c r="R93" s="325" t="e">
        <f>R91*RFK!$E26</f>
        <v>#DIV/0!</v>
      </c>
      <c r="S93" s="325" t="e">
        <f>S91*RFK!$E26</f>
        <v>#DIV/0!</v>
      </c>
      <c r="T93" s="325" t="e">
        <f>T91*RFK!$E26</f>
        <v>#DIV/0!</v>
      </c>
      <c r="U93" s="325" t="e">
        <f>U91*RFK!$E26</f>
        <v>#DIV/0!</v>
      </c>
      <c r="V93" s="325" t="e">
        <f>SUM(J93:U93)</f>
        <v>#DIV/0!</v>
      </c>
      <c r="W93" s="89"/>
      <c r="X93" s="295"/>
    </row>
    <row r="94" spans="1:24" ht="17" customHeight="1">
      <c r="A94" s="314"/>
      <c r="B94" s="315"/>
      <c r="C94" s="315"/>
      <c r="D94" s="315"/>
      <c r="E94" s="315"/>
      <c r="F94" s="315"/>
      <c r="G94" s="315"/>
      <c r="H94" s="310"/>
      <c r="I94" s="310"/>
      <c r="J94" s="317"/>
      <c r="K94" s="317"/>
      <c r="L94" s="317"/>
      <c r="M94" s="317"/>
      <c r="N94" s="317"/>
      <c r="O94" s="317"/>
      <c r="P94" s="317"/>
      <c r="Q94" s="317"/>
      <c r="R94" s="317"/>
      <c r="S94" s="317"/>
      <c r="T94" s="317"/>
      <c r="U94" s="317"/>
      <c r="V94" s="307"/>
      <c r="W94" s="88"/>
      <c r="X94" s="296"/>
    </row>
    <row r="95" spans="1:24" ht="17" customHeight="1">
      <c r="A95" s="305">
        <f>INPUT!C17</f>
        <v>0</v>
      </c>
      <c r="B95" s="306"/>
      <c r="C95" s="306"/>
      <c r="D95" s="306"/>
      <c r="E95" s="306"/>
      <c r="F95" s="306"/>
      <c r="G95" s="306"/>
      <c r="H95" s="307">
        <f>INPUT!D17</f>
        <v>0</v>
      </c>
      <c r="I95" s="307" t="s">
        <v>97</v>
      </c>
      <c r="J95" s="317"/>
      <c r="K95" s="317"/>
      <c r="L95" s="317"/>
      <c r="M95" s="317"/>
      <c r="N95" s="317"/>
      <c r="O95" s="317"/>
      <c r="P95" s="317"/>
      <c r="Q95" s="317"/>
      <c r="R95" s="317"/>
      <c r="S95" s="317"/>
      <c r="T95" s="317"/>
      <c r="U95" s="317"/>
      <c r="V95" s="307">
        <f>SUM(J95:U95)</f>
        <v>0</v>
      </c>
      <c r="W95" s="88"/>
      <c r="X95" s="293">
        <f>SUM(J95:L95)</f>
        <v>0</v>
      </c>
    </row>
    <row r="96" spans="1:24" ht="17" customHeight="1">
      <c r="A96" s="305"/>
      <c r="B96" s="306"/>
      <c r="C96" s="306"/>
      <c r="D96" s="306"/>
      <c r="E96" s="306"/>
      <c r="F96" s="306"/>
      <c r="G96" s="306"/>
      <c r="H96" s="307"/>
      <c r="I96" s="307" t="s">
        <v>98</v>
      </c>
      <c r="J96" s="318">
        <v>0</v>
      </c>
      <c r="K96" s="318">
        <v>0</v>
      </c>
      <c r="L96" s="318">
        <v>0</v>
      </c>
      <c r="M96" s="318">
        <v>0</v>
      </c>
      <c r="N96" s="318">
        <v>0</v>
      </c>
      <c r="O96" s="318">
        <v>0</v>
      </c>
      <c r="P96" s="318">
        <v>0</v>
      </c>
      <c r="Q96" s="318"/>
      <c r="R96" s="318"/>
      <c r="S96" s="318"/>
      <c r="T96" s="318"/>
      <c r="U96" s="318"/>
      <c r="V96" s="319">
        <f>SUM(J96:U96)</f>
        <v>0</v>
      </c>
      <c r="W96" s="88"/>
      <c r="X96" s="293">
        <f>SUM(J96:L96)</f>
        <v>0</v>
      </c>
    </row>
    <row r="97" spans="1:24" ht="17" customHeight="1">
      <c r="A97" s="308"/>
      <c r="B97" s="309"/>
      <c r="C97" s="309"/>
      <c r="D97" s="309"/>
      <c r="E97" s="309"/>
      <c r="F97" s="309"/>
      <c r="G97" s="309"/>
      <c r="H97" s="310"/>
      <c r="I97" s="320" t="s">
        <v>99</v>
      </c>
      <c r="J97" s="321" t="e">
        <f>J95/$H$95*100%</f>
        <v>#DIV/0!</v>
      </c>
      <c r="K97" s="321" t="e">
        <f t="shared" ref="K97:U97" si="16">K95/$H$95*100%</f>
        <v>#DIV/0!</v>
      </c>
      <c r="L97" s="321" t="e">
        <f t="shared" si="16"/>
        <v>#DIV/0!</v>
      </c>
      <c r="M97" s="321" t="e">
        <f t="shared" si="16"/>
        <v>#DIV/0!</v>
      </c>
      <c r="N97" s="321" t="e">
        <f t="shared" si="16"/>
        <v>#DIV/0!</v>
      </c>
      <c r="O97" s="321" t="e">
        <f t="shared" si="16"/>
        <v>#DIV/0!</v>
      </c>
      <c r="P97" s="321" t="e">
        <f t="shared" si="16"/>
        <v>#DIV/0!</v>
      </c>
      <c r="Q97" s="321" t="e">
        <f t="shared" si="16"/>
        <v>#DIV/0!</v>
      </c>
      <c r="R97" s="321" t="e">
        <f t="shared" si="16"/>
        <v>#DIV/0!</v>
      </c>
      <c r="S97" s="321" t="e">
        <f t="shared" si="16"/>
        <v>#DIV/0!</v>
      </c>
      <c r="T97" s="321" t="e">
        <f t="shared" si="16"/>
        <v>#DIV/0!</v>
      </c>
      <c r="U97" s="321" t="e">
        <f t="shared" si="16"/>
        <v>#DIV/0!</v>
      </c>
      <c r="V97" s="326" t="e">
        <f>SUM(J97:U97)</f>
        <v>#DIV/0!</v>
      </c>
      <c r="W97" s="88"/>
      <c r="X97" s="294" t="e">
        <f>SUM(J97:L97)</f>
        <v>#DIV/0!</v>
      </c>
    </row>
    <row r="98" spans="1:24" ht="17" customHeight="1">
      <c r="A98" s="308"/>
      <c r="B98" s="309"/>
      <c r="C98" s="309"/>
      <c r="D98" s="309"/>
      <c r="E98" s="309"/>
      <c r="F98" s="309"/>
      <c r="G98" s="309"/>
      <c r="H98" s="310"/>
      <c r="I98" s="307" t="s">
        <v>100</v>
      </c>
      <c r="J98" s="327"/>
      <c r="K98" s="327"/>
      <c r="L98" s="327"/>
      <c r="M98" s="327"/>
      <c r="N98" s="328"/>
      <c r="O98" s="328"/>
      <c r="P98" s="327"/>
      <c r="Q98" s="328"/>
      <c r="R98" s="327"/>
      <c r="S98" s="327"/>
      <c r="T98" s="327"/>
      <c r="U98" s="327"/>
      <c r="V98" s="323">
        <f>SUM(J98:U98)</f>
        <v>0</v>
      </c>
      <c r="W98" s="88"/>
      <c r="X98" s="294">
        <f>SUM(J98:L98)</f>
        <v>0</v>
      </c>
    </row>
    <row r="99" spans="1:24" s="90" customFormat="1" ht="17" customHeight="1">
      <c r="A99" s="311"/>
      <c r="B99" s="312"/>
      <c r="C99" s="312"/>
      <c r="D99" s="312"/>
      <c r="E99" s="312"/>
      <c r="F99" s="312"/>
      <c r="G99" s="312"/>
      <c r="H99" s="313"/>
      <c r="I99" s="324"/>
      <c r="J99" s="325" t="e">
        <f>J97*RFK!$E27</f>
        <v>#DIV/0!</v>
      </c>
      <c r="K99" s="325" t="e">
        <f>K97*RFK!$E27</f>
        <v>#DIV/0!</v>
      </c>
      <c r="L99" s="325" t="e">
        <f>L97*RFK!$E27</f>
        <v>#DIV/0!</v>
      </c>
      <c r="M99" s="325" t="e">
        <f>M97*RFK!$E27</f>
        <v>#DIV/0!</v>
      </c>
      <c r="N99" s="325" t="e">
        <f>N97*RFK!$E27</f>
        <v>#DIV/0!</v>
      </c>
      <c r="O99" s="325" t="e">
        <f>O97*RFK!$E27</f>
        <v>#DIV/0!</v>
      </c>
      <c r="P99" s="325" t="e">
        <f>P97*RFK!$E27</f>
        <v>#DIV/0!</v>
      </c>
      <c r="Q99" s="325" t="e">
        <f>Q97*RFK!$E27</f>
        <v>#DIV/0!</v>
      </c>
      <c r="R99" s="325" t="e">
        <f>R97*RFK!$E27</f>
        <v>#DIV/0!</v>
      </c>
      <c r="S99" s="325" t="e">
        <f>S97*RFK!$E27</f>
        <v>#DIV/0!</v>
      </c>
      <c r="T99" s="325" t="e">
        <f>T97*RFK!$E27</f>
        <v>#DIV/0!</v>
      </c>
      <c r="U99" s="325" t="e">
        <f>U97*RFK!$E27</f>
        <v>#DIV/0!</v>
      </c>
      <c r="V99" s="325" t="e">
        <f>SUM(J99:U99)</f>
        <v>#DIV/0!</v>
      </c>
      <c r="W99" s="89"/>
      <c r="X99" s="295"/>
    </row>
    <row r="100" spans="1:24" ht="17" customHeight="1">
      <c r="A100" s="314"/>
      <c r="B100" s="315"/>
      <c r="C100" s="315"/>
      <c r="D100" s="315"/>
      <c r="E100" s="315"/>
      <c r="F100" s="315"/>
      <c r="G100" s="315"/>
      <c r="H100" s="310"/>
      <c r="I100" s="310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07"/>
      <c r="W100" s="88"/>
      <c r="X100" s="296"/>
    </row>
    <row r="101" spans="1:24" ht="17" customHeight="1">
      <c r="A101" s="305">
        <f>INPUT!C18</f>
        <v>0</v>
      </c>
      <c r="B101" s="306"/>
      <c r="C101" s="306"/>
      <c r="D101" s="306"/>
      <c r="E101" s="306"/>
      <c r="F101" s="306"/>
      <c r="G101" s="306"/>
      <c r="H101" s="307">
        <f>INPUT!D18</f>
        <v>0</v>
      </c>
      <c r="I101" s="307" t="s">
        <v>97</v>
      </c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07">
        <f>SUM(J101:U101)</f>
        <v>0</v>
      </c>
      <c r="W101" s="88"/>
      <c r="X101" s="293">
        <f>SUM(J101:L101)</f>
        <v>0</v>
      </c>
    </row>
    <row r="102" spans="1:24" ht="17" customHeight="1">
      <c r="A102" s="305"/>
      <c r="B102" s="306"/>
      <c r="C102" s="306"/>
      <c r="D102" s="306"/>
      <c r="E102" s="306"/>
      <c r="F102" s="306"/>
      <c r="G102" s="306"/>
      <c r="H102" s="307"/>
      <c r="I102" s="307" t="s">
        <v>98</v>
      </c>
      <c r="J102" s="318">
        <v>0</v>
      </c>
      <c r="K102" s="318">
        <v>0</v>
      </c>
      <c r="L102" s="318">
        <v>0</v>
      </c>
      <c r="M102" s="318">
        <v>0</v>
      </c>
      <c r="N102" s="318">
        <v>0</v>
      </c>
      <c r="O102" s="318">
        <v>0</v>
      </c>
      <c r="P102" s="318">
        <v>0</v>
      </c>
      <c r="Q102" s="318"/>
      <c r="R102" s="318"/>
      <c r="S102" s="318"/>
      <c r="T102" s="318"/>
      <c r="U102" s="318"/>
      <c r="V102" s="319">
        <f>SUM(J102:U102)</f>
        <v>0</v>
      </c>
      <c r="W102" s="88"/>
      <c r="X102" s="293">
        <f>SUM(J102:L102)</f>
        <v>0</v>
      </c>
    </row>
    <row r="103" spans="1:24" ht="17" customHeight="1">
      <c r="A103" s="308"/>
      <c r="B103" s="309"/>
      <c r="C103" s="309"/>
      <c r="D103" s="309"/>
      <c r="E103" s="309"/>
      <c r="F103" s="309"/>
      <c r="G103" s="309"/>
      <c r="H103" s="310"/>
      <c r="I103" s="320" t="s">
        <v>99</v>
      </c>
      <c r="J103" s="321" t="e">
        <f>J101/$H$101*100%</f>
        <v>#DIV/0!</v>
      </c>
      <c r="K103" s="321" t="e">
        <f t="shared" ref="K103:U103" si="17">K101/$H$101*100%</f>
        <v>#DIV/0!</v>
      </c>
      <c r="L103" s="321" t="e">
        <f t="shared" si="17"/>
        <v>#DIV/0!</v>
      </c>
      <c r="M103" s="321" t="e">
        <f t="shared" si="17"/>
        <v>#DIV/0!</v>
      </c>
      <c r="N103" s="321" t="e">
        <f t="shared" si="17"/>
        <v>#DIV/0!</v>
      </c>
      <c r="O103" s="321" t="e">
        <f t="shared" si="17"/>
        <v>#DIV/0!</v>
      </c>
      <c r="P103" s="321" t="e">
        <f t="shared" si="17"/>
        <v>#DIV/0!</v>
      </c>
      <c r="Q103" s="321" t="e">
        <f t="shared" si="17"/>
        <v>#DIV/0!</v>
      </c>
      <c r="R103" s="321" t="e">
        <f t="shared" si="17"/>
        <v>#DIV/0!</v>
      </c>
      <c r="S103" s="321" t="e">
        <f t="shared" si="17"/>
        <v>#DIV/0!</v>
      </c>
      <c r="T103" s="321" t="e">
        <f t="shared" si="17"/>
        <v>#DIV/0!</v>
      </c>
      <c r="U103" s="321" t="e">
        <f t="shared" si="17"/>
        <v>#DIV/0!</v>
      </c>
      <c r="V103" s="326" t="e">
        <f>SUM(J103:U103)</f>
        <v>#DIV/0!</v>
      </c>
      <c r="W103" s="88"/>
      <c r="X103" s="294" t="e">
        <f>SUM(J103:L103)</f>
        <v>#DIV/0!</v>
      </c>
    </row>
    <row r="104" spans="1:24" ht="17" customHeight="1">
      <c r="A104" s="308"/>
      <c r="B104" s="309"/>
      <c r="C104" s="309"/>
      <c r="D104" s="309"/>
      <c r="E104" s="309"/>
      <c r="F104" s="309"/>
      <c r="G104" s="309"/>
      <c r="H104" s="310"/>
      <c r="I104" s="307" t="s">
        <v>100</v>
      </c>
      <c r="J104" s="327"/>
      <c r="K104" s="327"/>
      <c r="L104" s="327"/>
      <c r="M104" s="327"/>
      <c r="N104" s="328"/>
      <c r="O104" s="328"/>
      <c r="P104" s="327"/>
      <c r="Q104" s="328"/>
      <c r="R104" s="327"/>
      <c r="S104" s="327"/>
      <c r="T104" s="327"/>
      <c r="U104" s="327"/>
      <c r="V104" s="323">
        <f>SUM(J104:U104)</f>
        <v>0</v>
      </c>
      <c r="W104" s="88"/>
      <c r="X104" s="294">
        <f>SUM(J104:L104)</f>
        <v>0</v>
      </c>
    </row>
    <row r="105" spans="1:24" s="90" customFormat="1" ht="17" customHeight="1">
      <c r="A105" s="311"/>
      <c r="B105" s="312"/>
      <c r="C105" s="312"/>
      <c r="D105" s="312"/>
      <c r="E105" s="312"/>
      <c r="F105" s="312"/>
      <c r="G105" s="312"/>
      <c r="H105" s="313"/>
      <c r="I105" s="324"/>
      <c r="J105" s="325" t="e">
        <f>J103*RFK!$E28</f>
        <v>#DIV/0!</v>
      </c>
      <c r="K105" s="325" t="e">
        <f>K103*RFK!$E28</f>
        <v>#DIV/0!</v>
      </c>
      <c r="L105" s="325" t="e">
        <f>L103*RFK!$E28</f>
        <v>#DIV/0!</v>
      </c>
      <c r="M105" s="325" t="e">
        <f>M103*RFK!$E28</f>
        <v>#DIV/0!</v>
      </c>
      <c r="N105" s="325" t="e">
        <f>N103*RFK!$E28</f>
        <v>#DIV/0!</v>
      </c>
      <c r="O105" s="325" t="e">
        <f>O103*RFK!$E28</f>
        <v>#DIV/0!</v>
      </c>
      <c r="P105" s="325" t="e">
        <f>P103*RFK!$E28</f>
        <v>#DIV/0!</v>
      </c>
      <c r="Q105" s="325" t="e">
        <f>Q103*RFK!$E28</f>
        <v>#DIV/0!</v>
      </c>
      <c r="R105" s="325" t="e">
        <f>R103*RFK!$E28</f>
        <v>#DIV/0!</v>
      </c>
      <c r="S105" s="325" t="e">
        <f>S103*RFK!$E28</f>
        <v>#DIV/0!</v>
      </c>
      <c r="T105" s="325" t="e">
        <f>T103*RFK!$E28</f>
        <v>#DIV/0!</v>
      </c>
      <c r="U105" s="325" t="e">
        <f>U103*RFK!$E28</f>
        <v>#DIV/0!</v>
      </c>
      <c r="V105" s="325" t="e">
        <f>SUM(J105:U105)</f>
        <v>#DIV/0!</v>
      </c>
      <c r="W105" s="89"/>
      <c r="X105" s="295"/>
    </row>
    <row r="106" spans="1:24" ht="17" customHeight="1">
      <c r="A106" s="314"/>
      <c r="B106" s="315"/>
      <c r="C106" s="315"/>
      <c r="D106" s="315"/>
      <c r="E106" s="315"/>
      <c r="F106" s="315"/>
      <c r="G106" s="315"/>
      <c r="H106" s="310"/>
      <c r="I106" s="310"/>
      <c r="J106" s="317"/>
      <c r="K106" s="317"/>
      <c r="L106" s="317"/>
      <c r="M106" s="317"/>
      <c r="N106" s="317"/>
      <c r="O106" s="317"/>
      <c r="P106" s="317"/>
      <c r="Q106" s="317"/>
      <c r="R106" s="317"/>
      <c r="S106" s="317"/>
      <c r="T106" s="317"/>
      <c r="U106" s="317"/>
      <c r="V106" s="307"/>
      <c r="W106" s="88"/>
      <c r="X106" s="296"/>
    </row>
    <row r="107" spans="1:24" ht="17" customHeight="1">
      <c r="A107" s="305">
        <f>INPUT!C19</f>
        <v>0</v>
      </c>
      <c r="B107" s="306"/>
      <c r="C107" s="306"/>
      <c r="D107" s="306"/>
      <c r="E107" s="306"/>
      <c r="F107" s="306"/>
      <c r="G107" s="306"/>
      <c r="H107" s="307">
        <f>INPUT!D19</f>
        <v>0</v>
      </c>
      <c r="I107" s="307" t="s">
        <v>97</v>
      </c>
      <c r="J107" s="317"/>
      <c r="K107" s="317"/>
      <c r="L107" s="317"/>
      <c r="M107" s="317"/>
      <c r="N107" s="317"/>
      <c r="O107" s="317"/>
      <c r="P107" s="317"/>
      <c r="Q107" s="317"/>
      <c r="R107" s="317"/>
      <c r="S107" s="317"/>
      <c r="T107" s="317"/>
      <c r="U107" s="317"/>
      <c r="V107" s="307">
        <f>SUM(J107:U107)</f>
        <v>0</v>
      </c>
      <c r="W107" s="88"/>
      <c r="X107" s="293">
        <f>SUM(J107:L107)</f>
        <v>0</v>
      </c>
    </row>
    <row r="108" spans="1:24" ht="17" customHeight="1">
      <c r="A108" s="305"/>
      <c r="B108" s="306"/>
      <c r="C108" s="306"/>
      <c r="D108" s="306"/>
      <c r="E108" s="306"/>
      <c r="F108" s="306"/>
      <c r="G108" s="306"/>
      <c r="H108" s="307"/>
      <c r="I108" s="307" t="s">
        <v>98</v>
      </c>
      <c r="J108" s="318">
        <v>0</v>
      </c>
      <c r="K108" s="318">
        <v>0</v>
      </c>
      <c r="L108" s="318">
        <v>0</v>
      </c>
      <c r="M108" s="318">
        <v>0</v>
      </c>
      <c r="N108" s="318">
        <v>0</v>
      </c>
      <c r="O108" s="318">
        <v>0</v>
      </c>
      <c r="P108" s="318">
        <v>0</v>
      </c>
      <c r="Q108" s="318"/>
      <c r="R108" s="318"/>
      <c r="S108" s="318"/>
      <c r="T108" s="318"/>
      <c r="U108" s="318"/>
      <c r="V108" s="319">
        <f>SUM(J108:U108)</f>
        <v>0</v>
      </c>
      <c r="W108" s="88"/>
      <c r="X108" s="293">
        <f>SUM(J108:L108)</f>
        <v>0</v>
      </c>
    </row>
    <row r="109" spans="1:24" ht="17" customHeight="1">
      <c r="A109" s="308"/>
      <c r="B109" s="309"/>
      <c r="C109" s="309"/>
      <c r="D109" s="309"/>
      <c r="E109" s="309"/>
      <c r="F109" s="309"/>
      <c r="G109" s="309"/>
      <c r="H109" s="310"/>
      <c r="I109" s="320" t="s">
        <v>99</v>
      </c>
      <c r="J109" s="321" t="e">
        <f>J107/$H$107*100%</f>
        <v>#DIV/0!</v>
      </c>
      <c r="K109" s="321" t="e">
        <f t="shared" ref="K109:U109" si="18">K107/$H$107*100%</f>
        <v>#DIV/0!</v>
      </c>
      <c r="L109" s="321" t="e">
        <f t="shared" si="18"/>
        <v>#DIV/0!</v>
      </c>
      <c r="M109" s="321" t="e">
        <f t="shared" si="18"/>
        <v>#DIV/0!</v>
      </c>
      <c r="N109" s="321" t="e">
        <f t="shared" si="18"/>
        <v>#DIV/0!</v>
      </c>
      <c r="O109" s="321" t="e">
        <f t="shared" si="18"/>
        <v>#DIV/0!</v>
      </c>
      <c r="P109" s="321" t="e">
        <f t="shared" si="18"/>
        <v>#DIV/0!</v>
      </c>
      <c r="Q109" s="321" t="e">
        <f t="shared" si="18"/>
        <v>#DIV/0!</v>
      </c>
      <c r="R109" s="321" t="e">
        <f t="shared" si="18"/>
        <v>#DIV/0!</v>
      </c>
      <c r="S109" s="321" t="e">
        <f t="shared" si="18"/>
        <v>#DIV/0!</v>
      </c>
      <c r="T109" s="321" t="e">
        <f t="shared" si="18"/>
        <v>#DIV/0!</v>
      </c>
      <c r="U109" s="321" t="e">
        <f t="shared" si="18"/>
        <v>#DIV/0!</v>
      </c>
      <c r="V109" s="326" t="e">
        <f>SUM(J109:U109)</f>
        <v>#DIV/0!</v>
      </c>
      <c r="W109" s="88"/>
      <c r="X109" s="294" t="e">
        <f>SUM(J109:L109)</f>
        <v>#DIV/0!</v>
      </c>
    </row>
    <row r="110" spans="1:24" ht="17" customHeight="1">
      <c r="A110" s="308"/>
      <c r="B110" s="309"/>
      <c r="C110" s="309"/>
      <c r="D110" s="309"/>
      <c r="E110" s="309"/>
      <c r="F110" s="309"/>
      <c r="G110" s="309"/>
      <c r="H110" s="310"/>
      <c r="I110" s="307" t="s">
        <v>100</v>
      </c>
      <c r="J110" s="327"/>
      <c r="K110" s="327"/>
      <c r="L110" s="327"/>
      <c r="M110" s="327"/>
      <c r="N110" s="328"/>
      <c r="O110" s="328"/>
      <c r="P110" s="327"/>
      <c r="Q110" s="328"/>
      <c r="R110" s="327"/>
      <c r="S110" s="327"/>
      <c r="T110" s="327"/>
      <c r="U110" s="327"/>
      <c r="V110" s="323">
        <f>SUM(J110:U110)</f>
        <v>0</v>
      </c>
      <c r="W110" s="88"/>
      <c r="X110" s="294">
        <f>SUM(J110:L110)</f>
        <v>0</v>
      </c>
    </row>
    <row r="111" spans="1:24" s="90" customFormat="1" ht="17" customHeight="1">
      <c r="A111" s="311"/>
      <c r="B111" s="312"/>
      <c r="C111" s="312"/>
      <c r="D111" s="312"/>
      <c r="E111" s="312"/>
      <c r="F111" s="312"/>
      <c r="G111" s="312"/>
      <c r="H111" s="313"/>
      <c r="I111" s="324"/>
      <c r="J111" s="325" t="e">
        <f>J109*RFK!$E29</f>
        <v>#DIV/0!</v>
      </c>
      <c r="K111" s="325" t="e">
        <f>K109*RFK!$E29</f>
        <v>#DIV/0!</v>
      </c>
      <c r="L111" s="325" t="e">
        <f>L109*RFK!$E29</f>
        <v>#DIV/0!</v>
      </c>
      <c r="M111" s="325" t="e">
        <f>M109*RFK!$E29</f>
        <v>#DIV/0!</v>
      </c>
      <c r="N111" s="325" t="e">
        <f>N109*RFK!$E29</f>
        <v>#DIV/0!</v>
      </c>
      <c r="O111" s="325" t="e">
        <f>O109*RFK!$E29</f>
        <v>#DIV/0!</v>
      </c>
      <c r="P111" s="325" t="e">
        <f>P109*RFK!$E29</f>
        <v>#DIV/0!</v>
      </c>
      <c r="Q111" s="325" t="e">
        <f>Q109*RFK!$E29</f>
        <v>#DIV/0!</v>
      </c>
      <c r="R111" s="325" t="e">
        <f>R109*RFK!$E29</f>
        <v>#DIV/0!</v>
      </c>
      <c r="S111" s="325" t="e">
        <f>S109*RFK!$E29</f>
        <v>#DIV/0!</v>
      </c>
      <c r="T111" s="325" t="e">
        <f>T109*RFK!$E29</f>
        <v>#DIV/0!</v>
      </c>
      <c r="U111" s="325" t="e">
        <f>U109*RFK!$E29</f>
        <v>#DIV/0!</v>
      </c>
      <c r="V111" s="325" t="e">
        <f>SUM(J111:U111)</f>
        <v>#DIV/0!</v>
      </c>
      <c r="W111" s="89"/>
      <c r="X111" s="295"/>
    </row>
    <row r="112" spans="1:24" ht="17" customHeight="1">
      <c r="A112" s="314"/>
      <c r="B112" s="315"/>
      <c r="C112" s="315"/>
      <c r="D112" s="315"/>
      <c r="E112" s="315"/>
      <c r="F112" s="315"/>
      <c r="G112" s="315"/>
      <c r="H112" s="310"/>
      <c r="I112" s="310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07"/>
      <c r="W112" s="88"/>
      <c r="X112" s="296"/>
    </row>
    <row r="113" spans="1:24" ht="17" customHeight="1">
      <c r="A113" s="305">
        <f>INPUT!C20</f>
        <v>0</v>
      </c>
      <c r="B113" s="306"/>
      <c r="C113" s="306"/>
      <c r="D113" s="306"/>
      <c r="E113" s="306"/>
      <c r="F113" s="306"/>
      <c r="G113" s="306"/>
      <c r="H113" s="307">
        <f>INPUT!D20</f>
        <v>0</v>
      </c>
      <c r="I113" s="307" t="s">
        <v>97</v>
      </c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07">
        <f>SUM(J113:U113)</f>
        <v>0</v>
      </c>
      <c r="W113" s="88"/>
      <c r="X113" s="293">
        <f>SUM(J113:L113)</f>
        <v>0</v>
      </c>
    </row>
    <row r="114" spans="1:24" ht="17" customHeight="1">
      <c r="A114" s="305"/>
      <c r="B114" s="306"/>
      <c r="C114" s="306"/>
      <c r="D114" s="306"/>
      <c r="E114" s="306"/>
      <c r="F114" s="306"/>
      <c r="G114" s="306"/>
      <c r="H114" s="307"/>
      <c r="I114" s="307" t="s">
        <v>98</v>
      </c>
      <c r="J114" s="318">
        <v>0</v>
      </c>
      <c r="K114" s="318">
        <v>0</v>
      </c>
      <c r="L114" s="318">
        <v>0</v>
      </c>
      <c r="M114" s="318">
        <v>0</v>
      </c>
      <c r="N114" s="318">
        <v>0</v>
      </c>
      <c r="O114" s="318">
        <v>0</v>
      </c>
      <c r="P114" s="318">
        <v>0</v>
      </c>
      <c r="Q114" s="318"/>
      <c r="R114" s="318"/>
      <c r="S114" s="318"/>
      <c r="T114" s="318"/>
      <c r="U114" s="318"/>
      <c r="V114" s="319">
        <f>SUM(J114:U114)</f>
        <v>0</v>
      </c>
      <c r="W114" s="88"/>
      <c r="X114" s="293">
        <f>SUM(J114:L114)</f>
        <v>0</v>
      </c>
    </row>
    <row r="115" spans="1:24" ht="17" customHeight="1">
      <c r="A115" s="308"/>
      <c r="B115" s="309"/>
      <c r="C115" s="309"/>
      <c r="D115" s="309"/>
      <c r="E115" s="309"/>
      <c r="F115" s="309"/>
      <c r="G115" s="309"/>
      <c r="H115" s="310"/>
      <c r="I115" s="320" t="s">
        <v>99</v>
      </c>
      <c r="J115" s="321" t="e">
        <f>J113/$H$113*100%</f>
        <v>#DIV/0!</v>
      </c>
      <c r="K115" s="321" t="e">
        <f t="shared" ref="K115:U115" si="19">K113/$H$113*100%</f>
        <v>#DIV/0!</v>
      </c>
      <c r="L115" s="321" t="e">
        <f t="shared" si="19"/>
        <v>#DIV/0!</v>
      </c>
      <c r="M115" s="321" t="e">
        <f t="shared" si="19"/>
        <v>#DIV/0!</v>
      </c>
      <c r="N115" s="321" t="e">
        <f t="shared" si="19"/>
        <v>#DIV/0!</v>
      </c>
      <c r="O115" s="321" t="e">
        <f t="shared" si="19"/>
        <v>#DIV/0!</v>
      </c>
      <c r="P115" s="321" t="e">
        <f t="shared" si="19"/>
        <v>#DIV/0!</v>
      </c>
      <c r="Q115" s="321" t="e">
        <f t="shared" si="19"/>
        <v>#DIV/0!</v>
      </c>
      <c r="R115" s="321" t="e">
        <f t="shared" si="19"/>
        <v>#DIV/0!</v>
      </c>
      <c r="S115" s="321" t="e">
        <f t="shared" si="19"/>
        <v>#DIV/0!</v>
      </c>
      <c r="T115" s="321" t="e">
        <f t="shared" si="19"/>
        <v>#DIV/0!</v>
      </c>
      <c r="U115" s="321" t="e">
        <f t="shared" si="19"/>
        <v>#DIV/0!</v>
      </c>
      <c r="V115" s="326" t="e">
        <f>SUM(J115:U115)</f>
        <v>#DIV/0!</v>
      </c>
      <c r="W115" s="88"/>
      <c r="X115" s="294" t="e">
        <f>SUM(J115:L115)</f>
        <v>#DIV/0!</v>
      </c>
    </row>
    <row r="116" spans="1:24" ht="17" customHeight="1">
      <c r="A116" s="308"/>
      <c r="B116" s="309"/>
      <c r="C116" s="309"/>
      <c r="D116" s="309"/>
      <c r="E116" s="309"/>
      <c r="F116" s="309"/>
      <c r="G116" s="309"/>
      <c r="H116" s="310"/>
      <c r="I116" s="307" t="s">
        <v>100</v>
      </c>
      <c r="J116" s="327"/>
      <c r="K116" s="327"/>
      <c r="L116" s="327"/>
      <c r="M116" s="327"/>
      <c r="N116" s="328"/>
      <c r="O116" s="328"/>
      <c r="P116" s="327"/>
      <c r="Q116" s="328"/>
      <c r="R116" s="327"/>
      <c r="S116" s="327"/>
      <c r="T116" s="327"/>
      <c r="U116" s="327"/>
      <c r="V116" s="323">
        <f>SUM(J116:U116)</f>
        <v>0</v>
      </c>
      <c r="W116" s="88"/>
      <c r="X116" s="294">
        <f>SUM(J116:L116)</f>
        <v>0</v>
      </c>
    </row>
    <row r="117" spans="1:24" s="90" customFormat="1" ht="17" customHeight="1">
      <c r="A117" s="311"/>
      <c r="B117" s="312"/>
      <c r="C117" s="312"/>
      <c r="D117" s="312"/>
      <c r="E117" s="312"/>
      <c r="F117" s="312"/>
      <c r="G117" s="312"/>
      <c r="H117" s="313"/>
      <c r="I117" s="324"/>
      <c r="J117" s="325" t="e">
        <f>J115*RFK!$E30</f>
        <v>#DIV/0!</v>
      </c>
      <c r="K117" s="325" t="e">
        <f>K115*RFK!$E30</f>
        <v>#DIV/0!</v>
      </c>
      <c r="L117" s="325" t="e">
        <f>L115*RFK!$E30</f>
        <v>#DIV/0!</v>
      </c>
      <c r="M117" s="325" t="e">
        <f>M115*RFK!$E30</f>
        <v>#DIV/0!</v>
      </c>
      <c r="N117" s="325" t="e">
        <f>N115*RFK!$E30</f>
        <v>#DIV/0!</v>
      </c>
      <c r="O117" s="325" t="e">
        <f>O115*RFK!$E30</f>
        <v>#DIV/0!</v>
      </c>
      <c r="P117" s="325" t="e">
        <f>P115*RFK!$E30</f>
        <v>#DIV/0!</v>
      </c>
      <c r="Q117" s="325" t="e">
        <f>Q115*RFK!$E30</f>
        <v>#DIV/0!</v>
      </c>
      <c r="R117" s="325" t="e">
        <f>R115*RFK!$E30</f>
        <v>#DIV/0!</v>
      </c>
      <c r="S117" s="325" t="e">
        <f>S115*RFK!$E30</f>
        <v>#DIV/0!</v>
      </c>
      <c r="T117" s="325" t="e">
        <f>T115*RFK!$E30</f>
        <v>#DIV/0!</v>
      </c>
      <c r="U117" s="325" t="e">
        <f>U115*RFK!$E30</f>
        <v>#DIV/0!</v>
      </c>
      <c r="V117" s="325" t="e">
        <f>SUM(J117:U117)</f>
        <v>#DIV/0!</v>
      </c>
      <c r="W117" s="89"/>
      <c r="X117" s="295"/>
    </row>
    <row r="118" spans="1:24" ht="17" customHeight="1">
      <c r="A118" s="314"/>
      <c r="B118" s="315"/>
      <c r="C118" s="315"/>
      <c r="D118" s="315"/>
      <c r="E118" s="315"/>
      <c r="F118" s="315"/>
      <c r="G118" s="315"/>
      <c r="H118" s="310"/>
      <c r="I118" s="310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07"/>
      <c r="W118" s="88"/>
      <c r="X118" s="296"/>
    </row>
    <row r="119" spans="1:24" ht="17" customHeight="1">
      <c r="A119" s="305">
        <f>INPUT!C21</f>
        <v>0</v>
      </c>
      <c r="B119" s="306"/>
      <c r="C119" s="306"/>
      <c r="D119" s="306"/>
      <c r="E119" s="306"/>
      <c r="F119" s="306"/>
      <c r="G119" s="306"/>
      <c r="H119" s="307">
        <f>INPUT!D21</f>
        <v>0</v>
      </c>
      <c r="I119" s="307" t="s">
        <v>97</v>
      </c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07">
        <f>SUM(J119:U119)</f>
        <v>0</v>
      </c>
      <c r="W119" s="88"/>
      <c r="X119" s="293">
        <f>SUM(J119:L119)</f>
        <v>0</v>
      </c>
    </row>
    <row r="120" spans="1:24" ht="17" customHeight="1">
      <c r="A120" s="305"/>
      <c r="B120" s="306"/>
      <c r="C120" s="306"/>
      <c r="D120" s="306"/>
      <c r="E120" s="306"/>
      <c r="F120" s="306"/>
      <c r="G120" s="306"/>
      <c r="H120" s="307"/>
      <c r="I120" s="307" t="s">
        <v>98</v>
      </c>
      <c r="J120" s="318">
        <v>0</v>
      </c>
      <c r="K120" s="318">
        <v>0</v>
      </c>
      <c r="L120" s="318">
        <v>0</v>
      </c>
      <c r="M120" s="318">
        <v>0</v>
      </c>
      <c r="N120" s="318">
        <v>0</v>
      </c>
      <c r="O120" s="318">
        <v>0</v>
      </c>
      <c r="P120" s="318">
        <v>0</v>
      </c>
      <c r="Q120" s="318"/>
      <c r="R120" s="318"/>
      <c r="S120" s="318"/>
      <c r="T120" s="318"/>
      <c r="U120" s="318"/>
      <c r="V120" s="319">
        <f>SUM(J120:U120)</f>
        <v>0</v>
      </c>
      <c r="W120" s="88"/>
      <c r="X120" s="293">
        <f>SUM(J120:L120)</f>
        <v>0</v>
      </c>
    </row>
    <row r="121" spans="1:24" ht="17" customHeight="1">
      <c r="A121" s="308"/>
      <c r="B121" s="309"/>
      <c r="C121" s="309"/>
      <c r="D121" s="309"/>
      <c r="E121" s="309"/>
      <c r="F121" s="309"/>
      <c r="G121" s="309"/>
      <c r="H121" s="310"/>
      <c r="I121" s="320" t="s">
        <v>99</v>
      </c>
      <c r="J121" s="321" t="e">
        <f>J119/$H$119*100%</f>
        <v>#DIV/0!</v>
      </c>
      <c r="K121" s="321" t="e">
        <f t="shared" ref="K121:U121" si="20">K119/$H$119*100%</f>
        <v>#DIV/0!</v>
      </c>
      <c r="L121" s="321" t="e">
        <f t="shared" si="20"/>
        <v>#DIV/0!</v>
      </c>
      <c r="M121" s="321" t="e">
        <f t="shared" si="20"/>
        <v>#DIV/0!</v>
      </c>
      <c r="N121" s="321" t="e">
        <f t="shared" si="20"/>
        <v>#DIV/0!</v>
      </c>
      <c r="O121" s="321" t="e">
        <f t="shared" si="20"/>
        <v>#DIV/0!</v>
      </c>
      <c r="P121" s="321" t="e">
        <f t="shared" si="20"/>
        <v>#DIV/0!</v>
      </c>
      <c r="Q121" s="321" t="e">
        <f t="shared" si="20"/>
        <v>#DIV/0!</v>
      </c>
      <c r="R121" s="321" t="e">
        <f t="shared" si="20"/>
        <v>#DIV/0!</v>
      </c>
      <c r="S121" s="321" t="e">
        <f t="shared" si="20"/>
        <v>#DIV/0!</v>
      </c>
      <c r="T121" s="321" t="e">
        <f t="shared" si="20"/>
        <v>#DIV/0!</v>
      </c>
      <c r="U121" s="321" t="e">
        <f t="shared" si="20"/>
        <v>#DIV/0!</v>
      </c>
      <c r="V121" s="326" t="e">
        <f>SUM(J121:U121)</f>
        <v>#DIV/0!</v>
      </c>
      <c r="W121" s="88"/>
      <c r="X121" s="294" t="e">
        <f>SUM(J121:L121)</f>
        <v>#DIV/0!</v>
      </c>
    </row>
    <row r="122" spans="1:24" ht="17" customHeight="1">
      <c r="A122" s="308"/>
      <c r="B122" s="309"/>
      <c r="C122" s="309"/>
      <c r="D122" s="309"/>
      <c r="E122" s="309"/>
      <c r="F122" s="309"/>
      <c r="G122" s="309"/>
      <c r="H122" s="310"/>
      <c r="I122" s="307" t="s">
        <v>100</v>
      </c>
      <c r="J122" s="327"/>
      <c r="K122" s="327"/>
      <c r="L122" s="327"/>
      <c r="M122" s="327"/>
      <c r="N122" s="328"/>
      <c r="O122" s="328"/>
      <c r="P122" s="327"/>
      <c r="Q122" s="328"/>
      <c r="R122" s="327"/>
      <c r="S122" s="327"/>
      <c r="T122" s="327"/>
      <c r="U122" s="327"/>
      <c r="V122" s="323">
        <f>SUM(J122:U122)</f>
        <v>0</v>
      </c>
      <c r="W122" s="88"/>
      <c r="X122" s="294">
        <f>SUM(J122:L122)</f>
        <v>0</v>
      </c>
    </row>
    <row r="123" spans="1:24" s="90" customFormat="1" ht="17" customHeight="1">
      <c r="A123" s="311"/>
      <c r="B123" s="312"/>
      <c r="C123" s="312"/>
      <c r="D123" s="312"/>
      <c r="E123" s="312"/>
      <c r="F123" s="312"/>
      <c r="G123" s="312"/>
      <c r="H123" s="313"/>
      <c r="I123" s="324"/>
      <c r="J123" s="325" t="e">
        <f>J121*RFK!$E31</f>
        <v>#DIV/0!</v>
      </c>
      <c r="K123" s="325" t="e">
        <f>K121*RFK!$E31</f>
        <v>#DIV/0!</v>
      </c>
      <c r="L123" s="325" t="e">
        <f>L121*RFK!$E31</f>
        <v>#DIV/0!</v>
      </c>
      <c r="M123" s="325" t="e">
        <f>M121*RFK!$E31</f>
        <v>#DIV/0!</v>
      </c>
      <c r="N123" s="325" t="e">
        <f>N121*RFK!$E31</f>
        <v>#DIV/0!</v>
      </c>
      <c r="O123" s="325" t="e">
        <f>O121*RFK!$E31</f>
        <v>#DIV/0!</v>
      </c>
      <c r="P123" s="325" t="e">
        <f>P121*RFK!$E31</f>
        <v>#DIV/0!</v>
      </c>
      <c r="Q123" s="325" t="e">
        <f>Q121*RFK!$E31</f>
        <v>#DIV/0!</v>
      </c>
      <c r="R123" s="325" t="e">
        <f>R121*RFK!$E31</f>
        <v>#DIV/0!</v>
      </c>
      <c r="S123" s="325" t="e">
        <f>S121*RFK!$E31</f>
        <v>#DIV/0!</v>
      </c>
      <c r="T123" s="325" t="e">
        <f>T121*RFK!$E31</f>
        <v>#DIV/0!</v>
      </c>
      <c r="U123" s="325" t="e">
        <f>U121*RFK!$E31</f>
        <v>#DIV/0!</v>
      </c>
      <c r="V123" s="325" t="e">
        <f>SUM(J123:U123)</f>
        <v>#DIV/0!</v>
      </c>
      <c r="W123" s="89"/>
      <c r="X123" s="295"/>
    </row>
    <row r="124" spans="1:24" ht="17" customHeight="1">
      <c r="A124" s="314"/>
      <c r="B124" s="315"/>
      <c r="C124" s="315"/>
      <c r="D124" s="315"/>
      <c r="E124" s="315"/>
      <c r="F124" s="315"/>
      <c r="G124" s="315"/>
      <c r="H124" s="310"/>
      <c r="I124" s="310"/>
      <c r="J124" s="317"/>
      <c r="K124" s="317"/>
      <c r="L124" s="317"/>
      <c r="M124" s="317"/>
      <c r="N124" s="317"/>
      <c r="O124" s="317"/>
      <c r="P124" s="317"/>
      <c r="Q124" s="317"/>
      <c r="R124" s="317"/>
      <c r="S124" s="317"/>
      <c r="T124" s="317"/>
      <c r="U124" s="317"/>
      <c r="V124" s="307"/>
      <c r="W124" s="88"/>
      <c r="X124" s="296"/>
    </row>
    <row r="125" spans="1:24" ht="17" customHeight="1">
      <c r="A125" s="305">
        <f>INPUT!C22</f>
        <v>0</v>
      </c>
      <c r="B125" s="306"/>
      <c r="C125" s="306"/>
      <c r="D125" s="306"/>
      <c r="E125" s="306"/>
      <c r="F125" s="306"/>
      <c r="G125" s="306"/>
      <c r="H125" s="307">
        <f>INPUT!D22</f>
        <v>0</v>
      </c>
      <c r="I125" s="307" t="s">
        <v>97</v>
      </c>
      <c r="J125" s="317"/>
      <c r="K125" s="317"/>
      <c r="L125" s="317"/>
      <c r="M125" s="317"/>
      <c r="N125" s="317"/>
      <c r="O125" s="317"/>
      <c r="P125" s="317"/>
      <c r="Q125" s="317"/>
      <c r="R125" s="317"/>
      <c r="S125" s="317"/>
      <c r="T125" s="317"/>
      <c r="U125" s="317"/>
      <c r="V125" s="307">
        <f>SUM(J125:U125)</f>
        <v>0</v>
      </c>
      <c r="W125" s="88"/>
      <c r="X125" s="293">
        <f>SUM(J125:L125)</f>
        <v>0</v>
      </c>
    </row>
    <row r="126" spans="1:24" ht="17" customHeight="1">
      <c r="A126" s="305"/>
      <c r="B126" s="306"/>
      <c r="C126" s="306"/>
      <c r="D126" s="306"/>
      <c r="E126" s="306"/>
      <c r="F126" s="306"/>
      <c r="G126" s="306"/>
      <c r="H126" s="307"/>
      <c r="I126" s="307" t="s">
        <v>98</v>
      </c>
      <c r="J126" s="318">
        <v>0</v>
      </c>
      <c r="K126" s="318">
        <v>0</v>
      </c>
      <c r="L126" s="318">
        <v>0</v>
      </c>
      <c r="M126" s="318">
        <v>0</v>
      </c>
      <c r="N126" s="318">
        <v>0</v>
      </c>
      <c r="O126" s="318">
        <v>0</v>
      </c>
      <c r="P126" s="318">
        <v>0</v>
      </c>
      <c r="Q126" s="318"/>
      <c r="R126" s="318"/>
      <c r="S126" s="318"/>
      <c r="T126" s="318"/>
      <c r="U126" s="318"/>
      <c r="V126" s="319">
        <f>SUM(J126:U126)</f>
        <v>0</v>
      </c>
      <c r="W126" s="88"/>
      <c r="X126" s="293">
        <f>SUM(J126:L126)</f>
        <v>0</v>
      </c>
    </row>
    <row r="127" spans="1:24" ht="17" customHeight="1">
      <c r="A127" s="308"/>
      <c r="B127" s="309"/>
      <c r="C127" s="309"/>
      <c r="D127" s="309"/>
      <c r="E127" s="309"/>
      <c r="F127" s="309"/>
      <c r="G127" s="309"/>
      <c r="H127" s="310"/>
      <c r="I127" s="320" t="s">
        <v>99</v>
      </c>
      <c r="J127" s="321" t="e">
        <f>J125/$H$41*100%</f>
        <v>#DIV/0!</v>
      </c>
      <c r="K127" s="321" t="e">
        <f t="shared" ref="K127:T127" si="21">K125/$H$41*100%</f>
        <v>#DIV/0!</v>
      </c>
      <c r="L127" s="321" t="e">
        <f t="shared" si="21"/>
        <v>#DIV/0!</v>
      </c>
      <c r="M127" s="321" t="e">
        <f t="shared" si="21"/>
        <v>#DIV/0!</v>
      </c>
      <c r="N127" s="321" t="e">
        <f t="shared" si="21"/>
        <v>#DIV/0!</v>
      </c>
      <c r="O127" s="321" t="e">
        <f t="shared" si="21"/>
        <v>#DIV/0!</v>
      </c>
      <c r="P127" s="321" t="e">
        <f t="shared" si="21"/>
        <v>#DIV/0!</v>
      </c>
      <c r="Q127" s="321" t="e">
        <f t="shared" si="21"/>
        <v>#DIV/0!</v>
      </c>
      <c r="R127" s="321" t="e">
        <f t="shared" si="21"/>
        <v>#DIV/0!</v>
      </c>
      <c r="S127" s="321" t="e">
        <f t="shared" si="21"/>
        <v>#DIV/0!</v>
      </c>
      <c r="T127" s="321" t="e">
        <f t="shared" si="21"/>
        <v>#DIV/0!</v>
      </c>
      <c r="U127" s="321" t="e">
        <f>U125/$H$41*100%</f>
        <v>#DIV/0!</v>
      </c>
      <c r="V127" s="326" t="e">
        <f>SUM(J127:U127)</f>
        <v>#DIV/0!</v>
      </c>
      <c r="W127" s="88"/>
      <c r="X127" s="294" t="e">
        <f>SUM(J127:L127)</f>
        <v>#DIV/0!</v>
      </c>
    </row>
    <row r="128" spans="1:24" ht="17" customHeight="1">
      <c r="A128" s="308"/>
      <c r="B128" s="309"/>
      <c r="C128" s="309"/>
      <c r="D128" s="309"/>
      <c r="E128" s="309"/>
      <c r="F128" s="309"/>
      <c r="G128" s="309"/>
      <c r="H128" s="310"/>
      <c r="I128" s="307" t="s">
        <v>100</v>
      </c>
      <c r="J128" s="327"/>
      <c r="K128" s="327"/>
      <c r="L128" s="327"/>
      <c r="M128" s="327"/>
      <c r="N128" s="328"/>
      <c r="O128" s="328"/>
      <c r="P128" s="327"/>
      <c r="Q128" s="328"/>
      <c r="R128" s="327"/>
      <c r="S128" s="327"/>
      <c r="T128" s="327"/>
      <c r="U128" s="327"/>
      <c r="V128" s="323">
        <f>SUM(J128:U128)</f>
        <v>0</v>
      </c>
      <c r="W128" s="88"/>
      <c r="X128" s="294">
        <f>SUM(J128:L128)</f>
        <v>0</v>
      </c>
    </row>
    <row r="129" spans="1:24" s="90" customFormat="1" ht="17" customHeight="1">
      <c r="A129" s="311"/>
      <c r="B129" s="312"/>
      <c r="C129" s="312"/>
      <c r="D129" s="312"/>
      <c r="E129" s="312"/>
      <c r="F129" s="312"/>
      <c r="G129" s="312"/>
      <c r="H129" s="313"/>
      <c r="I129" s="324"/>
      <c r="J129" s="325" t="e">
        <f>J127*RFK!$E32</f>
        <v>#DIV/0!</v>
      </c>
      <c r="K129" s="325" t="e">
        <f>K127*RFK!$E32</f>
        <v>#DIV/0!</v>
      </c>
      <c r="L129" s="325" t="e">
        <f>L127*RFK!$E32</f>
        <v>#DIV/0!</v>
      </c>
      <c r="M129" s="325" t="e">
        <f>M127*RFK!$E32</f>
        <v>#DIV/0!</v>
      </c>
      <c r="N129" s="325" t="e">
        <f>N127*RFK!$E32</f>
        <v>#DIV/0!</v>
      </c>
      <c r="O129" s="325" t="e">
        <f>O127*RFK!$E32</f>
        <v>#DIV/0!</v>
      </c>
      <c r="P129" s="325" t="e">
        <f>P127*RFK!$E32</f>
        <v>#DIV/0!</v>
      </c>
      <c r="Q129" s="325" t="e">
        <f>Q127*RFK!$E32</f>
        <v>#DIV/0!</v>
      </c>
      <c r="R129" s="325" t="e">
        <f>R127*RFK!$E32</f>
        <v>#DIV/0!</v>
      </c>
      <c r="S129" s="325" t="e">
        <f>S127*RFK!$E32</f>
        <v>#DIV/0!</v>
      </c>
      <c r="T129" s="325" t="e">
        <f>T127*RFK!$E32</f>
        <v>#DIV/0!</v>
      </c>
      <c r="U129" s="325" t="e">
        <f>U127*RFK!$E32</f>
        <v>#DIV/0!</v>
      </c>
      <c r="V129" s="325" t="e">
        <f>SUM(J129:U129)</f>
        <v>#DIV/0!</v>
      </c>
      <c r="W129" s="89"/>
      <c r="X129" s="295"/>
    </row>
    <row r="130" spans="1:24" ht="17" customHeight="1">
      <c r="A130" s="314"/>
      <c r="B130" s="315"/>
      <c r="C130" s="315"/>
      <c r="D130" s="315"/>
      <c r="E130" s="315"/>
      <c r="F130" s="315"/>
      <c r="G130" s="315"/>
      <c r="H130" s="310"/>
      <c r="I130" s="310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07"/>
      <c r="W130" s="88"/>
      <c r="X130" s="296"/>
    </row>
    <row r="131" spans="1:24" ht="17" customHeight="1">
      <c r="A131" s="305">
        <f>INPUT!C23</f>
        <v>0</v>
      </c>
      <c r="B131" s="306"/>
      <c r="C131" s="306"/>
      <c r="D131" s="306"/>
      <c r="E131" s="306"/>
      <c r="F131" s="306"/>
      <c r="G131" s="306"/>
      <c r="H131" s="307">
        <f>INPUT!D23</f>
        <v>0</v>
      </c>
      <c r="I131" s="307" t="s">
        <v>97</v>
      </c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07">
        <f>SUM(J131:U131)</f>
        <v>0</v>
      </c>
      <c r="W131" s="88"/>
      <c r="X131" s="293">
        <f>SUM(J131:L131)</f>
        <v>0</v>
      </c>
    </row>
    <row r="132" spans="1:24" ht="17" customHeight="1">
      <c r="A132" s="305"/>
      <c r="B132" s="306"/>
      <c r="C132" s="306"/>
      <c r="D132" s="306"/>
      <c r="E132" s="306"/>
      <c r="F132" s="306"/>
      <c r="G132" s="306"/>
      <c r="H132" s="307"/>
      <c r="I132" s="307" t="s">
        <v>98</v>
      </c>
      <c r="J132" s="318">
        <v>0</v>
      </c>
      <c r="K132" s="318">
        <v>0</v>
      </c>
      <c r="L132" s="318">
        <v>0</v>
      </c>
      <c r="M132" s="318">
        <v>0</v>
      </c>
      <c r="N132" s="318">
        <v>0</v>
      </c>
      <c r="O132" s="318">
        <v>0</v>
      </c>
      <c r="P132" s="318">
        <v>0</v>
      </c>
      <c r="Q132" s="318"/>
      <c r="R132" s="318"/>
      <c r="S132" s="318"/>
      <c r="T132" s="318"/>
      <c r="U132" s="318"/>
      <c r="V132" s="319">
        <f>SUM(J132:U132)</f>
        <v>0</v>
      </c>
      <c r="W132" s="88"/>
      <c r="X132" s="293">
        <f>SUM(J132:L132)</f>
        <v>0</v>
      </c>
    </row>
    <row r="133" spans="1:24" ht="17" customHeight="1">
      <c r="A133" s="308"/>
      <c r="B133" s="309"/>
      <c r="C133" s="309"/>
      <c r="D133" s="309"/>
      <c r="E133" s="309"/>
      <c r="F133" s="309"/>
      <c r="G133" s="309"/>
      <c r="H133" s="310"/>
      <c r="I133" s="320" t="s">
        <v>99</v>
      </c>
      <c r="J133" s="321" t="e">
        <f>J131/$H$41*100%</f>
        <v>#DIV/0!</v>
      </c>
      <c r="K133" s="321" t="e">
        <f t="shared" ref="K133:T133" si="22">K131/$H$41*100%</f>
        <v>#DIV/0!</v>
      </c>
      <c r="L133" s="321" t="e">
        <f t="shared" si="22"/>
        <v>#DIV/0!</v>
      </c>
      <c r="M133" s="321" t="e">
        <f t="shared" si="22"/>
        <v>#DIV/0!</v>
      </c>
      <c r="N133" s="321" t="e">
        <f t="shared" si="22"/>
        <v>#DIV/0!</v>
      </c>
      <c r="O133" s="321" t="e">
        <f t="shared" si="22"/>
        <v>#DIV/0!</v>
      </c>
      <c r="P133" s="321" t="e">
        <f t="shared" si="22"/>
        <v>#DIV/0!</v>
      </c>
      <c r="Q133" s="321" t="e">
        <f t="shared" si="22"/>
        <v>#DIV/0!</v>
      </c>
      <c r="R133" s="321" t="e">
        <f t="shared" si="22"/>
        <v>#DIV/0!</v>
      </c>
      <c r="S133" s="321" t="e">
        <f t="shared" si="22"/>
        <v>#DIV/0!</v>
      </c>
      <c r="T133" s="321" t="e">
        <f t="shared" si="22"/>
        <v>#DIV/0!</v>
      </c>
      <c r="U133" s="321" t="e">
        <f>U131/$H$41*100%</f>
        <v>#DIV/0!</v>
      </c>
      <c r="V133" s="326" t="e">
        <f>SUM(J133:U133)</f>
        <v>#DIV/0!</v>
      </c>
      <c r="W133" s="88"/>
      <c r="X133" s="294" t="e">
        <f>SUM(J133:L133)</f>
        <v>#DIV/0!</v>
      </c>
    </row>
    <row r="134" spans="1:24" ht="17" customHeight="1">
      <c r="A134" s="308"/>
      <c r="B134" s="309"/>
      <c r="C134" s="309"/>
      <c r="D134" s="309"/>
      <c r="E134" s="309"/>
      <c r="F134" s="309"/>
      <c r="G134" s="309"/>
      <c r="H134" s="310"/>
      <c r="I134" s="307" t="s">
        <v>100</v>
      </c>
      <c r="J134" s="327"/>
      <c r="K134" s="327"/>
      <c r="L134" s="327"/>
      <c r="M134" s="327"/>
      <c r="N134" s="328"/>
      <c r="O134" s="328"/>
      <c r="P134" s="327"/>
      <c r="Q134" s="328"/>
      <c r="R134" s="327"/>
      <c r="S134" s="327"/>
      <c r="T134" s="327"/>
      <c r="U134" s="327"/>
      <c r="V134" s="323">
        <f>SUM(J134:U134)</f>
        <v>0</v>
      </c>
      <c r="W134" s="88"/>
      <c r="X134" s="294">
        <f>SUM(J134:L134)</f>
        <v>0</v>
      </c>
    </row>
    <row r="135" spans="1:24" s="90" customFormat="1" ht="17" customHeight="1">
      <c r="A135" s="311"/>
      <c r="B135" s="312"/>
      <c r="C135" s="312"/>
      <c r="D135" s="312"/>
      <c r="E135" s="312"/>
      <c r="F135" s="312"/>
      <c r="G135" s="312"/>
      <c r="H135" s="313"/>
      <c r="I135" s="324"/>
      <c r="J135" s="325" t="e">
        <f>J133*RFK!$E33</f>
        <v>#DIV/0!</v>
      </c>
      <c r="K135" s="325" t="e">
        <f>K133*RFK!$E33</f>
        <v>#DIV/0!</v>
      </c>
      <c r="L135" s="325" t="e">
        <f>L133*RFK!$E33</f>
        <v>#DIV/0!</v>
      </c>
      <c r="M135" s="325" t="e">
        <f>M133*RFK!$E33</f>
        <v>#DIV/0!</v>
      </c>
      <c r="N135" s="325" t="e">
        <f>N133*RFK!$E33</f>
        <v>#DIV/0!</v>
      </c>
      <c r="O135" s="325" t="e">
        <f>O133*RFK!$E33</f>
        <v>#DIV/0!</v>
      </c>
      <c r="P135" s="325" t="e">
        <f>P133*RFK!$E33</f>
        <v>#DIV/0!</v>
      </c>
      <c r="Q135" s="325" t="e">
        <f>Q133*RFK!$E33</f>
        <v>#DIV/0!</v>
      </c>
      <c r="R135" s="325" t="e">
        <f>R133*RFK!$E33</f>
        <v>#DIV/0!</v>
      </c>
      <c r="S135" s="325" t="e">
        <f>S133*RFK!$E33</f>
        <v>#DIV/0!</v>
      </c>
      <c r="T135" s="325" t="e">
        <f>T133*RFK!$E33</f>
        <v>#DIV/0!</v>
      </c>
      <c r="U135" s="325" t="e">
        <f>U133*RFK!$E33</f>
        <v>#DIV/0!</v>
      </c>
      <c r="V135" s="325" t="e">
        <f>SUM(J135:U135)</f>
        <v>#DIV/0!</v>
      </c>
      <c r="W135" s="89"/>
      <c r="X135" s="295"/>
    </row>
    <row r="136" spans="1:24" ht="17" customHeight="1">
      <c r="A136" s="314"/>
      <c r="B136" s="315"/>
      <c r="C136" s="315"/>
      <c r="D136" s="315"/>
      <c r="E136" s="315"/>
      <c r="F136" s="315"/>
      <c r="G136" s="315"/>
      <c r="H136" s="310"/>
      <c r="I136" s="310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07"/>
      <c r="W136" s="88"/>
      <c r="X136" s="296"/>
    </row>
    <row r="137" spans="1:24" ht="17" customHeight="1">
      <c r="A137" s="305">
        <f>INPUT!C24</f>
        <v>0</v>
      </c>
      <c r="B137" s="306"/>
      <c r="C137" s="306"/>
      <c r="D137" s="306"/>
      <c r="E137" s="306"/>
      <c r="F137" s="306"/>
      <c r="G137" s="306"/>
      <c r="H137" s="307">
        <f>INPUT!D24</f>
        <v>0</v>
      </c>
      <c r="I137" s="307" t="s">
        <v>97</v>
      </c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07">
        <f>SUM(J137:U137)</f>
        <v>0</v>
      </c>
      <c r="W137" s="88"/>
      <c r="X137" s="293">
        <f>SUM(J137:L137)</f>
        <v>0</v>
      </c>
    </row>
    <row r="138" spans="1:24" ht="17" customHeight="1">
      <c r="A138" s="305"/>
      <c r="B138" s="306"/>
      <c r="C138" s="306"/>
      <c r="D138" s="306"/>
      <c r="E138" s="306"/>
      <c r="F138" s="306"/>
      <c r="G138" s="306"/>
      <c r="H138" s="307"/>
      <c r="I138" s="307" t="s">
        <v>98</v>
      </c>
      <c r="J138" s="318">
        <v>0</v>
      </c>
      <c r="K138" s="318">
        <v>0</v>
      </c>
      <c r="L138" s="318">
        <v>0</v>
      </c>
      <c r="M138" s="318">
        <v>0</v>
      </c>
      <c r="N138" s="318">
        <v>0</v>
      </c>
      <c r="O138" s="318">
        <v>0</v>
      </c>
      <c r="P138" s="318">
        <v>0</v>
      </c>
      <c r="Q138" s="318"/>
      <c r="R138" s="318"/>
      <c r="S138" s="318"/>
      <c r="T138" s="318"/>
      <c r="U138" s="318"/>
      <c r="V138" s="319">
        <f>SUM(J138:U138)</f>
        <v>0</v>
      </c>
      <c r="W138" s="88"/>
      <c r="X138" s="293">
        <f>SUM(J138:L138)</f>
        <v>0</v>
      </c>
    </row>
    <row r="139" spans="1:24" ht="17" customHeight="1">
      <c r="A139" s="308"/>
      <c r="B139" s="309"/>
      <c r="C139" s="309"/>
      <c r="D139" s="309"/>
      <c r="E139" s="309"/>
      <c r="F139" s="309"/>
      <c r="G139" s="309"/>
      <c r="H139" s="310"/>
      <c r="I139" s="320" t="s">
        <v>99</v>
      </c>
      <c r="J139" s="321" t="e">
        <f>J137/$H$41*100%</f>
        <v>#DIV/0!</v>
      </c>
      <c r="K139" s="321" t="e">
        <f t="shared" ref="K139:T139" si="23">K137/$H$41*100%</f>
        <v>#DIV/0!</v>
      </c>
      <c r="L139" s="321" t="e">
        <f t="shared" si="23"/>
        <v>#DIV/0!</v>
      </c>
      <c r="M139" s="321" t="e">
        <f t="shared" si="23"/>
        <v>#DIV/0!</v>
      </c>
      <c r="N139" s="321" t="e">
        <f t="shared" si="23"/>
        <v>#DIV/0!</v>
      </c>
      <c r="O139" s="321" t="e">
        <f t="shared" si="23"/>
        <v>#DIV/0!</v>
      </c>
      <c r="P139" s="321" t="e">
        <f t="shared" si="23"/>
        <v>#DIV/0!</v>
      </c>
      <c r="Q139" s="321" t="e">
        <f t="shared" si="23"/>
        <v>#DIV/0!</v>
      </c>
      <c r="R139" s="321" t="e">
        <f t="shared" si="23"/>
        <v>#DIV/0!</v>
      </c>
      <c r="S139" s="321" t="e">
        <f t="shared" si="23"/>
        <v>#DIV/0!</v>
      </c>
      <c r="T139" s="321" t="e">
        <f t="shared" si="23"/>
        <v>#DIV/0!</v>
      </c>
      <c r="U139" s="321" t="e">
        <f>U137/$H$41*100%</f>
        <v>#DIV/0!</v>
      </c>
      <c r="V139" s="326" t="e">
        <f>SUM(J139:U139)</f>
        <v>#DIV/0!</v>
      </c>
      <c r="W139" s="88"/>
      <c r="X139" s="294" t="e">
        <f>SUM(J139:L139)</f>
        <v>#DIV/0!</v>
      </c>
    </row>
    <row r="140" spans="1:24" ht="17" customHeight="1">
      <c r="A140" s="308"/>
      <c r="B140" s="309"/>
      <c r="C140" s="309"/>
      <c r="D140" s="309"/>
      <c r="E140" s="309"/>
      <c r="F140" s="309"/>
      <c r="G140" s="309"/>
      <c r="H140" s="310"/>
      <c r="I140" s="307" t="s">
        <v>100</v>
      </c>
      <c r="J140" s="327"/>
      <c r="K140" s="327"/>
      <c r="L140" s="327"/>
      <c r="M140" s="327"/>
      <c r="N140" s="328"/>
      <c r="O140" s="328"/>
      <c r="P140" s="327"/>
      <c r="Q140" s="328"/>
      <c r="R140" s="327"/>
      <c r="S140" s="327"/>
      <c r="T140" s="327"/>
      <c r="U140" s="327"/>
      <c r="V140" s="323">
        <f>SUM(J140:U140)</f>
        <v>0</v>
      </c>
      <c r="W140" s="88"/>
      <c r="X140" s="294">
        <f>SUM(J140:L140)</f>
        <v>0</v>
      </c>
    </row>
    <row r="141" spans="1:24" s="90" customFormat="1" ht="17" customHeight="1">
      <c r="A141" s="311"/>
      <c r="B141" s="312"/>
      <c r="C141" s="312"/>
      <c r="D141" s="312"/>
      <c r="E141" s="312"/>
      <c r="F141" s="312"/>
      <c r="G141" s="312"/>
      <c r="H141" s="313"/>
      <c r="I141" s="324"/>
      <c r="J141" s="325" t="e">
        <f>J139*RFK!$E34</f>
        <v>#DIV/0!</v>
      </c>
      <c r="K141" s="325" t="e">
        <f>K139*RFK!$E34</f>
        <v>#DIV/0!</v>
      </c>
      <c r="L141" s="325" t="e">
        <f>L139*RFK!$E34</f>
        <v>#DIV/0!</v>
      </c>
      <c r="M141" s="325" t="e">
        <f>M139*RFK!$E34</f>
        <v>#DIV/0!</v>
      </c>
      <c r="N141" s="325" t="e">
        <f>N139*RFK!$E34</f>
        <v>#DIV/0!</v>
      </c>
      <c r="O141" s="325" t="e">
        <f>O139*RFK!$E34</f>
        <v>#DIV/0!</v>
      </c>
      <c r="P141" s="325" t="e">
        <f>P139*RFK!$E34</f>
        <v>#DIV/0!</v>
      </c>
      <c r="Q141" s="325" t="e">
        <f>Q139*RFK!$E34</f>
        <v>#DIV/0!</v>
      </c>
      <c r="R141" s="325" t="e">
        <f>R139*RFK!$E34</f>
        <v>#DIV/0!</v>
      </c>
      <c r="S141" s="325" t="e">
        <f>S139*RFK!$E34</f>
        <v>#DIV/0!</v>
      </c>
      <c r="T141" s="325" t="e">
        <f>T139*RFK!$E34</f>
        <v>#DIV/0!</v>
      </c>
      <c r="U141" s="325" t="e">
        <f>U139*RFK!$E34</f>
        <v>#DIV/0!</v>
      </c>
      <c r="V141" s="325" t="e">
        <f>SUM(J141:U141)</f>
        <v>#DIV/0!</v>
      </c>
      <c r="W141" s="89"/>
      <c r="X141" s="295"/>
    </row>
    <row r="142" spans="1:24" ht="17" customHeight="1">
      <c r="A142" s="314"/>
      <c r="B142" s="315"/>
      <c r="C142" s="315"/>
      <c r="D142" s="315"/>
      <c r="E142" s="315"/>
      <c r="F142" s="315"/>
      <c r="G142" s="315"/>
      <c r="H142" s="310"/>
      <c r="I142" s="310"/>
      <c r="J142" s="317"/>
      <c r="K142" s="317"/>
      <c r="L142" s="317"/>
      <c r="M142" s="317"/>
      <c r="N142" s="317"/>
      <c r="O142" s="317"/>
      <c r="P142" s="317"/>
      <c r="Q142" s="317"/>
      <c r="R142" s="317"/>
      <c r="S142" s="317"/>
      <c r="T142" s="317"/>
      <c r="U142" s="317"/>
      <c r="V142" s="307"/>
      <c r="W142" s="88"/>
      <c r="X142" s="296"/>
    </row>
    <row r="143" spans="1:24" ht="17" customHeight="1">
      <c r="A143" s="305">
        <f>INPUT!C25</f>
        <v>0</v>
      </c>
      <c r="B143" s="306"/>
      <c r="C143" s="306"/>
      <c r="D143" s="306"/>
      <c r="E143" s="306"/>
      <c r="F143" s="306"/>
      <c r="G143" s="306"/>
      <c r="H143" s="307">
        <f>INPUT!D25</f>
        <v>0</v>
      </c>
      <c r="I143" s="307" t="s">
        <v>97</v>
      </c>
      <c r="J143" s="317"/>
      <c r="K143" s="317"/>
      <c r="L143" s="317"/>
      <c r="M143" s="317"/>
      <c r="N143" s="317"/>
      <c r="O143" s="317"/>
      <c r="P143" s="317"/>
      <c r="Q143" s="317"/>
      <c r="R143" s="317"/>
      <c r="S143" s="317"/>
      <c r="T143" s="317"/>
      <c r="U143" s="317"/>
      <c r="V143" s="307">
        <f>SUM(J143:U143)</f>
        <v>0</v>
      </c>
      <c r="W143" s="88"/>
      <c r="X143" s="293">
        <f>SUM(J143:L143)</f>
        <v>0</v>
      </c>
    </row>
    <row r="144" spans="1:24" ht="17" customHeight="1">
      <c r="A144" s="305"/>
      <c r="B144" s="306"/>
      <c r="C144" s="306"/>
      <c r="D144" s="306"/>
      <c r="E144" s="306"/>
      <c r="F144" s="306"/>
      <c r="G144" s="306"/>
      <c r="H144" s="307"/>
      <c r="I144" s="307" t="s">
        <v>98</v>
      </c>
      <c r="J144" s="318">
        <v>0</v>
      </c>
      <c r="K144" s="318">
        <v>0</v>
      </c>
      <c r="L144" s="318">
        <v>0</v>
      </c>
      <c r="M144" s="318">
        <v>0</v>
      </c>
      <c r="N144" s="318">
        <v>0</v>
      </c>
      <c r="O144" s="318">
        <v>0</v>
      </c>
      <c r="P144" s="318">
        <v>0</v>
      </c>
      <c r="Q144" s="318"/>
      <c r="R144" s="318"/>
      <c r="S144" s="318"/>
      <c r="T144" s="318"/>
      <c r="U144" s="318"/>
      <c r="V144" s="319">
        <f>SUM(J144:U144)</f>
        <v>0</v>
      </c>
      <c r="W144" s="88"/>
      <c r="X144" s="293">
        <f>SUM(J144:L144)</f>
        <v>0</v>
      </c>
    </row>
    <row r="145" spans="1:24" ht="17" customHeight="1">
      <c r="A145" s="308"/>
      <c r="B145" s="309"/>
      <c r="C145" s="309"/>
      <c r="D145" s="309"/>
      <c r="E145" s="309"/>
      <c r="F145" s="309"/>
      <c r="G145" s="309"/>
      <c r="H145" s="310"/>
      <c r="I145" s="320" t="s">
        <v>99</v>
      </c>
      <c r="J145" s="321" t="e">
        <f>J143/$H$41*100%</f>
        <v>#DIV/0!</v>
      </c>
      <c r="K145" s="321" t="e">
        <f t="shared" ref="K145:T145" si="24">K143/$H$41*100%</f>
        <v>#DIV/0!</v>
      </c>
      <c r="L145" s="321" t="e">
        <f t="shared" si="24"/>
        <v>#DIV/0!</v>
      </c>
      <c r="M145" s="321" t="e">
        <f t="shared" si="24"/>
        <v>#DIV/0!</v>
      </c>
      <c r="N145" s="321" t="e">
        <f t="shared" si="24"/>
        <v>#DIV/0!</v>
      </c>
      <c r="O145" s="321" t="e">
        <f t="shared" si="24"/>
        <v>#DIV/0!</v>
      </c>
      <c r="P145" s="321" t="e">
        <f t="shared" si="24"/>
        <v>#DIV/0!</v>
      </c>
      <c r="Q145" s="321" t="e">
        <f t="shared" si="24"/>
        <v>#DIV/0!</v>
      </c>
      <c r="R145" s="321" t="e">
        <f t="shared" si="24"/>
        <v>#DIV/0!</v>
      </c>
      <c r="S145" s="321" t="e">
        <f t="shared" si="24"/>
        <v>#DIV/0!</v>
      </c>
      <c r="T145" s="321" t="e">
        <f t="shared" si="24"/>
        <v>#DIV/0!</v>
      </c>
      <c r="U145" s="321" t="e">
        <f>U143/$H$41*100%</f>
        <v>#DIV/0!</v>
      </c>
      <c r="V145" s="326" t="e">
        <f>SUM(J145:U145)</f>
        <v>#DIV/0!</v>
      </c>
      <c r="W145" s="88"/>
      <c r="X145" s="294" t="e">
        <f>SUM(J145:L145)</f>
        <v>#DIV/0!</v>
      </c>
    </row>
    <row r="146" spans="1:24" ht="17" customHeight="1">
      <c r="A146" s="308"/>
      <c r="B146" s="309"/>
      <c r="C146" s="309"/>
      <c r="D146" s="309"/>
      <c r="E146" s="309"/>
      <c r="F146" s="309"/>
      <c r="G146" s="309"/>
      <c r="H146" s="310"/>
      <c r="I146" s="307" t="s">
        <v>100</v>
      </c>
      <c r="J146" s="327"/>
      <c r="K146" s="327"/>
      <c r="L146" s="327"/>
      <c r="M146" s="327"/>
      <c r="N146" s="328"/>
      <c r="O146" s="328"/>
      <c r="P146" s="327"/>
      <c r="Q146" s="328"/>
      <c r="R146" s="327"/>
      <c r="S146" s="327"/>
      <c r="T146" s="327"/>
      <c r="U146" s="327"/>
      <c r="V146" s="323">
        <f>SUM(J146:U146)</f>
        <v>0</v>
      </c>
      <c r="W146" s="88"/>
      <c r="X146" s="294">
        <f>SUM(J146:L146)</f>
        <v>0</v>
      </c>
    </row>
    <row r="147" spans="1:24" s="90" customFormat="1" ht="17" customHeight="1">
      <c r="A147" s="311"/>
      <c r="B147" s="312"/>
      <c r="C147" s="312"/>
      <c r="D147" s="312"/>
      <c r="E147" s="312"/>
      <c r="F147" s="312"/>
      <c r="G147" s="312"/>
      <c r="H147" s="313"/>
      <c r="I147" s="324"/>
      <c r="J147" s="325" t="e">
        <f>J145*RFK!$E35</f>
        <v>#DIV/0!</v>
      </c>
      <c r="K147" s="325" t="e">
        <f>K145*RFK!$E35</f>
        <v>#DIV/0!</v>
      </c>
      <c r="L147" s="325" t="e">
        <f>L145*RFK!$E35</f>
        <v>#DIV/0!</v>
      </c>
      <c r="M147" s="325" t="e">
        <f>M145*RFK!$E35</f>
        <v>#DIV/0!</v>
      </c>
      <c r="N147" s="325" t="e">
        <f>N145*RFK!$E35</f>
        <v>#DIV/0!</v>
      </c>
      <c r="O147" s="325" t="e">
        <f>O145*RFK!$E35</f>
        <v>#DIV/0!</v>
      </c>
      <c r="P147" s="325" t="e">
        <f>P145*RFK!$E35</f>
        <v>#DIV/0!</v>
      </c>
      <c r="Q147" s="325" t="e">
        <f>Q145*RFK!$E35</f>
        <v>#DIV/0!</v>
      </c>
      <c r="R147" s="325" t="e">
        <f>R145*RFK!$E35</f>
        <v>#DIV/0!</v>
      </c>
      <c r="S147" s="325" t="e">
        <f>S145*RFK!$E35</f>
        <v>#DIV/0!</v>
      </c>
      <c r="T147" s="325" t="e">
        <f>T145*RFK!$E35</f>
        <v>#DIV/0!</v>
      </c>
      <c r="U147" s="325" t="e">
        <f>U145*RFK!$E35</f>
        <v>#DIV/0!</v>
      </c>
      <c r="V147" s="325" t="e">
        <f>SUM(J147:U147)</f>
        <v>#DIV/0!</v>
      </c>
      <c r="W147" s="89"/>
      <c r="X147" s="295"/>
    </row>
    <row r="148" spans="1:24" ht="17" customHeight="1">
      <c r="A148" s="314"/>
      <c r="B148" s="315"/>
      <c r="C148" s="315"/>
      <c r="D148" s="315"/>
      <c r="E148" s="315"/>
      <c r="F148" s="315"/>
      <c r="G148" s="315"/>
      <c r="H148" s="310"/>
      <c r="I148" s="310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07"/>
      <c r="W148" s="88"/>
      <c r="X148" s="296"/>
    </row>
    <row r="149" spans="1:24" ht="17" customHeight="1">
      <c r="A149" s="305">
        <f>INPUT!C26</f>
        <v>0</v>
      </c>
      <c r="B149" s="306"/>
      <c r="C149" s="306"/>
      <c r="D149" s="306"/>
      <c r="E149" s="306"/>
      <c r="F149" s="306"/>
      <c r="G149" s="306"/>
      <c r="H149" s="307">
        <f>INPUT!D26</f>
        <v>0</v>
      </c>
      <c r="I149" s="307" t="s">
        <v>97</v>
      </c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07">
        <f>SUM(J149:U149)</f>
        <v>0</v>
      </c>
      <c r="W149" s="88"/>
      <c r="X149" s="293">
        <f>SUM(J149:L149)</f>
        <v>0</v>
      </c>
    </row>
    <row r="150" spans="1:24" ht="17" customHeight="1">
      <c r="A150" s="305"/>
      <c r="B150" s="306"/>
      <c r="C150" s="306"/>
      <c r="D150" s="306"/>
      <c r="E150" s="306"/>
      <c r="F150" s="306"/>
      <c r="G150" s="306"/>
      <c r="H150" s="307"/>
      <c r="I150" s="307" t="s">
        <v>98</v>
      </c>
      <c r="J150" s="318">
        <v>0</v>
      </c>
      <c r="K150" s="318">
        <v>0</v>
      </c>
      <c r="L150" s="318">
        <v>0</v>
      </c>
      <c r="M150" s="318">
        <v>0</v>
      </c>
      <c r="N150" s="318">
        <v>0</v>
      </c>
      <c r="O150" s="318">
        <v>0</v>
      </c>
      <c r="P150" s="318">
        <v>0</v>
      </c>
      <c r="Q150" s="318"/>
      <c r="R150" s="318"/>
      <c r="S150" s="318"/>
      <c r="T150" s="318"/>
      <c r="U150" s="318"/>
      <c r="V150" s="319">
        <f>SUM(J150:U150)</f>
        <v>0</v>
      </c>
      <c r="W150" s="88"/>
      <c r="X150" s="293">
        <f>SUM(J150:L150)</f>
        <v>0</v>
      </c>
    </row>
    <row r="151" spans="1:24" ht="17" customHeight="1">
      <c r="A151" s="308"/>
      <c r="B151" s="309"/>
      <c r="C151" s="309"/>
      <c r="D151" s="309"/>
      <c r="E151" s="309"/>
      <c r="F151" s="309"/>
      <c r="G151" s="309"/>
      <c r="H151" s="310"/>
      <c r="I151" s="320" t="s">
        <v>99</v>
      </c>
      <c r="J151" s="321" t="e">
        <f>J149/$H$41*100%</f>
        <v>#DIV/0!</v>
      </c>
      <c r="K151" s="321" t="e">
        <f t="shared" ref="K151:T151" si="25">K149/$H$41*100%</f>
        <v>#DIV/0!</v>
      </c>
      <c r="L151" s="321" t="e">
        <f t="shared" si="25"/>
        <v>#DIV/0!</v>
      </c>
      <c r="M151" s="321" t="e">
        <f t="shared" si="25"/>
        <v>#DIV/0!</v>
      </c>
      <c r="N151" s="321" t="e">
        <f t="shared" si="25"/>
        <v>#DIV/0!</v>
      </c>
      <c r="O151" s="321" t="e">
        <f t="shared" si="25"/>
        <v>#DIV/0!</v>
      </c>
      <c r="P151" s="321" t="e">
        <f t="shared" si="25"/>
        <v>#DIV/0!</v>
      </c>
      <c r="Q151" s="321" t="e">
        <f t="shared" si="25"/>
        <v>#DIV/0!</v>
      </c>
      <c r="R151" s="321" t="e">
        <f t="shared" si="25"/>
        <v>#DIV/0!</v>
      </c>
      <c r="S151" s="321" t="e">
        <f t="shared" si="25"/>
        <v>#DIV/0!</v>
      </c>
      <c r="T151" s="321" t="e">
        <f t="shared" si="25"/>
        <v>#DIV/0!</v>
      </c>
      <c r="U151" s="321" t="e">
        <f>U149/$H$41*100%</f>
        <v>#DIV/0!</v>
      </c>
      <c r="V151" s="326" t="e">
        <f>SUM(J151:U151)</f>
        <v>#DIV/0!</v>
      </c>
      <c r="W151" s="88"/>
      <c r="X151" s="294" t="e">
        <f>SUM(J151:L151)</f>
        <v>#DIV/0!</v>
      </c>
    </row>
    <row r="152" spans="1:24" ht="17" customHeight="1">
      <c r="A152" s="308"/>
      <c r="B152" s="309"/>
      <c r="C152" s="309"/>
      <c r="D152" s="309"/>
      <c r="E152" s="309"/>
      <c r="F152" s="309"/>
      <c r="G152" s="309"/>
      <c r="H152" s="310"/>
      <c r="I152" s="307" t="s">
        <v>100</v>
      </c>
      <c r="J152" s="327"/>
      <c r="K152" s="327"/>
      <c r="L152" s="327"/>
      <c r="M152" s="327"/>
      <c r="N152" s="328"/>
      <c r="O152" s="328"/>
      <c r="P152" s="327"/>
      <c r="Q152" s="328"/>
      <c r="R152" s="327"/>
      <c r="S152" s="327"/>
      <c r="T152" s="327"/>
      <c r="U152" s="327"/>
      <c r="V152" s="323">
        <f>SUM(J152:U152)</f>
        <v>0</v>
      </c>
      <c r="W152" s="88"/>
      <c r="X152" s="294">
        <f>SUM(J152:L152)</f>
        <v>0</v>
      </c>
    </row>
    <row r="153" spans="1:24" s="90" customFormat="1" ht="17" customHeight="1">
      <c r="A153" s="311"/>
      <c r="B153" s="312"/>
      <c r="C153" s="312"/>
      <c r="D153" s="312"/>
      <c r="E153" s="312"/>
      <c r="F153" s="312"/>
      <c r="G153" s="312"/>
      <c r="H153" s="313"/>
      <c r="I153" s="324"/>
      <c r="J153" s="325" t="e">
        <f>J151*RFK!$E36</f>
        <v>#DIV/0!</v>
      </c>
      <c r="K153" s="325" t="e">
        <f>K151*RFK!$E36</f>
        <v>#DIV/0!</v>
      </c>
      <c r="L153" s="325" t="e">
        <f>L151*RFK!$E36</f>
        <v>#DIV/0!</v>
      </c>
      <c r="M153" s="325" t="e">
        <f>M151*RFK!$E36</f>
        <v>#DIV/0!</v>
      </c>
      <c r="N153" s="325" t="e">
        <f>N151*RFK!$E36</f>
        <v>#DIV/0!</v>
      </c>
      <c r="O153" s="325" t="e">
        <f>O151*RFK!$E36</f>
        <v>#DIV/0!</v>
      </c>
      <c r="P153" s="325" t="e">
        <f>P151*RFK!$E36</f>
        <v>#DIV/0!</v>
      </c>
      <c r="Q153" s="325" t="e">
        <f>Q151*RFK!$E36</f>
        <v>#DIV/0!</v>
      </c>
      <c r="R153" s="325" t="e">
        <f>R151*RFK!$E36</f>
        <v>#DIV/0!</v>
      </c>
      <c r="S153" s="325" t="e">
        <f>S151*RFK!$E36</f>
        <v>#DIV/0!</v>
      </c>
      <c r="T153" s="325" t="e">
        <f>T151*RFK!$E36</f>
        <v>#DIV/0!</v>
      </c>
      <c r="U153" s="325" t="e">
        <f>U151*RFK!$E36</f>
        <v>#DIV/0!</v>
      </c>
      <c r="V153" s="325" t="e">
        <f>SUM(J153:U153)</f>
        <v>#DIV/0!</v>
      </c>
      <c r="W153" s="89"/>
      <c r="X153" s="295"/>
    </row>
    <row r="154" spans="1:24" ht="17" customHeight="1">
      <c r="A154" s="314"/>
      <c r="B154" s="315"/>
      <c r="C154" s="315"/>
      <c r="D154" s="315"/>
      <c r="E154" s="315"/>
      <c r="F154" s="315"/>
      <c r="G154" s="315"/>
      <c r="H154" s="310"/>
      <c r="I154" s="310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07"/>
      <c r="W154" s="88"/>
      <c r="X154" s="296"/>
    </row>
    <row r="155" spans="1:24" ht="17" customHeight="1">
      <c r="A155" s="305">
        <f>INPUT!C27</f>
        <v>0</v>
      </c>
      <c r="B155" s="306"/>
      <c r="C155" s="306"/>
      <c r="D155" s="306"/>
      <c r="E155" s="306"/>
      <c r="F155" s="306"/>
      <c r="G155" s="306"/>
      <c r="H155" s="307">
        <f>INPUT!D27</f>
        <v>0</v>
      </c>
      <c r="I155" s="307" t="s">
        <v>97</v>
      </c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07">
        <f>SUM(J155:U155)</f>
        <v>0</v>
      </c>
      <c r="W155" s="88"/>
      <c r="X155" s="293">
        <f>SUM(J155:L155)</f>
        <v>0</v>
      </c>
    </row>
    <row r="156" spans="1:24" ht="17" customHeight="1">
      <c r="A156" s="305"/>
      <c r="B156" s="306"/>
      <c r="C156" s="306"/>
      <c r="D156" s="306"/>
      <c r="E156" s="306"/>
      <c r="F156" s="306"/>
      <c r="G156" s="306"/>
      <c r="H156" s="307"/>
      <c r="I156" s="307" t="s">
        <v>98</v>
      </c>
      <c r="J156" s="318">
        <v>0</v>
      </c>
      <c r="K156" s="318">
        <v>0</v>
      </c>
      <c r="L156" s="318">
        <v>0</v>
      </c>
      <c r="M156" s="318">
        <v>0</v>
      </c>
      <c r="N156" s="318">
        <v>0</v>
      </c>
      <c r="O156" s="318">
        <v>0</v>
      </c>
      <c r="P156" s="318">
        <v>0</v>
      </c>
      <c r="Q156" s="318"/>
      <c r="R156" s="318"/>
      <c r="S156" s="318"/>
      <c r="T156" s="318"/>
      <c r="U156" s="318"/>
      <c r="V156" s="319">
        <f>SUM(J156:U156)</f>
        <v>0</v>
      </c>
      <c r="W156" s="88"/>
      <c r="X156" s="293">
        <f>SUM(J156:L156)</f>
        <v>0</v>
      </c>
    </row>
    <row r="157" spans="1:24" ht="17" customHeight="1">
      <c r="A157" s="308"/>
      <c r="B157" s="309"/>
      <c r="C157" s="309"/>
      <c r="D157" s="309"/>
      <c r="E157" s="309"/>
      <c r="F157" s="309"/>
      <c r="G157" s="309"/>
      <c r="H157" s="310"/>
      <c r="I157" s="320" t="s">
        <v>99</v>
      </c>
      <c r="J157" s="321" t="e">
        <f>J155/$H$155*100%</f>
        <v>#DIV/0!</v>
      </c>
      <c r="K157" s="321" t="e">
        <f t="shared" ref="K157:U157" si="26">K155/$H$155*100%</f>
        <v>#DIV/0!</v>
      </c>
      <c r="L157" s="321" t="e">
        <f t="shared" si="26"/>
        <v>#DIV/0!</v>
      </c>
      <c r="M157" s="321" t="e">
        <f t="shared" si="26"/>
        <v>#DIV/0!</v>
      </c>
      <c r="N157" s="321" t="e">
        <f t="shared" si="26"/>
        <v>#DIV/0!</v>
      </c>
      <c r="O157" s="321" t="e">
        <f t="shared" si="26"/>
        <v>#DIV/0!</v>
      </c>
      <c r="P157" s="321" t="e">
        <f t="shared" si="26"/>
        <v>#DIV/0!</v>
      </c>
      <c r="Q157" s="321" t="e">
        <f t="shared" si="26"/>
        <v>#DIV/0!</v>
      </c>
      <c r="R157" s="321" t="e">
        <f t="shared" si="26"/>
        <v>#DIV/0!</v>
      </c>
      <c r="S157" s="321" t="e">
        <f t="shared" si="26"/>
        <v>#DIV/0!</v>
      </c>
      <c r="T157" s="321" t="e">
        <f t="shared" si="26"/>
        <v>#DIV/0!</v>
      </c>
      <c r="U157" s="321" t="e">
        <f t="shared" si="26"/>
        <v>#DIV/0!</v>
      </c>
      <c r="V157" s="326" t="e">
        <f>SUM(J157:U157)</f>
        <v>#DIV/0!</v>
      </c>
      <c r="W157" s="88"/>
      <c r="X157" s="294" t="e">
        <f>SUM(J157:L157)</f>
        <v>#DIV/0!</v>
      </c>
    </row>
    <row r="158" spans="1:24" ht="17" customHeight="1">
      <c r="A158" s="308"/>
      <c r="B158" s="309"/>
      <c r="C158" s="309"/>
      <c r="D158" s="309"/>
      <c r="E158" s="309"/>
      <c r="F158" s="309"/>
      <c r="G158" s="309"/>
      <c r="H158" s="310"/>
      <c r="I158" s="307" t="s">
        <v>100</v>
      </c>
      <c r="J158" s="327"/>
      <c r="K158" s="327"/>
      <c r="L158" s="327"/>
      <c r="M158" s="327"/>
      <c r="N158" s="328"/>
      <c r="O158" s="328"/>
      <c r="P158" s="327"/>
      <c r="Q158" s="328"/>
      <c r="R158" s="327"/>
      <c r="S158" s="327"/>
      <c r="T158" s="327"/>
      <c r="U158" s="327"/>
      <c r="V158" s="323">
        <f>SUM(J158:U158)</f>
        <v>0</v>
      </c>
      <c r="W158" s="88"/>
      <c r="X158" s="294">
        <f>SUM(J158:L158)</f>
        <v>0</v>
      </c>
    </row>
    <row r="159" spans="1:24" s="90" customFormat="1" ht="17" customHeight="1">
      <c r="A159" s="311"/>
      <c r="B159" s="312"/>
      <c r="C159" s="312"/>
      <c r="D159" s="312"/>
      <c r="E159" s="312"/>
      <c r="F159" s="312"/>
      <c r="G159" s="312"/>
      <c r="H159" s="313"/>
      <c r="I159" s="324"/>
      <c r="J159" s="325" t="e">
        <f>J157*RFK!$E37</f>
        <v>#DIV/0!</v>
      </c>
      <c r="K159" s="325" t="e">
        <f>K157*RFK!$E37</f>
        <v>#DIV/0!</v>
      </c>
      <c r="L159" s="325" t="e">
        <f>L157*RFK!$E37</f>
        <v>#DIV/0!</v>
      </c>
      <c r="M159" s="325" t="e">
        <f>M157*RFK!$E37</f>
        <v>#DIV/0!</v>
      </c>
      <c r="N159" s="325" t="e">
        <f>N157*RFK!$E37</f>
        <v>#DIV/0!</v>
      </c>
      <c r="O159" s="325" t="e">
        <f>O157*RFK!$E37</f>
        <v>#DIV/0!</v>
      </c>
      <c r="P159" s="325" t="e">
        <f>P157*RFK!$E37</f>
        <v>#DIV/0!</v>
      </c>
      <c r="Q159" s="325" t="e">
        <f>Q157*RFK!$E37</f>
        <v>#DIV/0!</v>
      </c>
      <c r="R159" s="325" t="e">
        <f>R157*RFK!$E37</f>
        <v>#DIV/0!</v>
      </c>
      <c r="S159" s="325" t="e">
        <f>S157*RFK!$E37</f>
        <v>#DIV/0!</v>
      </c>
      <c r="T159" s="325" t="e">
        <f>T157*RFK!$E37</f>
        <v>#DIV/0!</v>
      </c>
      <c r="U159" s="325" t="e">
        <f>U157*RFK!$E37</f>
        <v>#DIV/0!</v>
      </c>
      <c r="V159" s="325" t="e">
        <f>SUM(J159:U159)</f>
        <v>#DIV/0!</v>
      </c>
      <c r="W159" s="89"/>
      <c r="X159" s="295"/>
    </row>
    <row r="160" spans="1:24" ht="17" customHeight="1">
      <c r="A160" s="314"/>
      <c r="B160" s="315"/>
      <c r="C160" s="315"/>
      <c r="D160" s="315"/>
      <c r="E160" s="315"/>
      <c r="F160" s="315"/>
      <c r="G160" s="315"/>
      <c r="H160" s="310"/>
      <c r="I160" s="310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07"/>
      <c r="W160" s="88"/>
      <c r="X160" s="296"/>
    </row>
    <row r="161" spans="1:24" ht="17" customHeight="1">
      <c r="A161" s="305">
        <f>INPUT!C28</f>
        <v>0</v>
      </c>
      <c r="B161" s="306"/>
      <c r="C161" s="306"/>
      <c r="D161" s="306"/>
      <c r="E161" s="306"/>
      <c r="F161" s="306"/>
      <c r="G161" s="306"/>
      <c r="H161" s="307">
        <f>INPUT!D28</f>
        <v>0</v>
      </c>
      <c r="I161" s="307" t="s">
        <v>97</v>
      </c>
      <c r="J161" s="317"/>
      <c r="K161" s="317"/>
      <c r="L161" s="317"/>
      <c r="M161" s="317"/>
      <c r="N161" s="317"/>
      <c r="O161" s="317"/>
      <c r="P161" s="317"/>
      <c r="Q161" s="317"/>
      <c r="R161" s="317"/>
      <c r="S161" s="317"/>
      <c r="T161" s="317"/>
      <c r="U161" s="317"/>
      <c r="V161" s="307">
        <f>SUM(J161:U161)</f>
        <v>0</v>
      </c>
      <c r="W161" s="88"/>
      <c r="X161" s="293">
        <f>SUM(J161:L161)</f>
        <v>0</v>
      </c>
    </row>
    <row r="162" spans="1:24" ht="17" customHeight="1">
      <c r="A162" s="305"/>
      <c r="B162" s="306"/>
      <c r="C162" s="306"/>
      <c r="D162" s="306"/>
      <c r="E162" s="306"/>
      <c r="F162" s="306"/>
      <c r="G162" s="306"/>
      <c r="H162" s="307"/>
      <c r="I162" s="307" t="s">
        <v>98</v>
      </c>
      <c r="J162" s="318">
        <v>0</v>
      </c>
      <c r="K162" s="318">
        <v>0</v>
      </c>
      <c r="L162" s="318">
        <v>0</v>
      </c>
      <c r="M162" s="318">
        <v>0</v>
      </c>
      <c r="N162" s="318">
        <v>0</v>
      </c>
      <c r="O162" s="318">
        <v>0</v>
      </c>
      <c r="P162" s="318">
        <v>0</v>
      </c>
      <c r="Q162" s="318"/>
      <c r="R162" s="318"/>
      <c r="S162" s="318"/>
      <c r="T162" s="318"/>
      <c r="U162" s="318"/>
      <c r="V162" s="319">
        <f>SUM(J162:U162)</f>
        <v>0</v>
      </c>
      <c r="W162" s="88"/>
      <c r="X162" s="293">
        <f>SUM(J162:L162)</f>
        <v>0</v>
      </c>
    </row>
    <row r="163" spans="1:24" ht="17" customHeight="1">
      <c r="A163" s="308"/>
      <c r="B163" s="309"/>
      <c r="C163" s="309"/>
      <c r="D163" s="309"/>
      <c r="E163" s="309"/>
      <c r="F163" s="309"/>
      <c r="G163" s="309"/>
      <c r="H163" s="310"/>
      <c r="I163" s="320" t="s">
        <v>99</v>
      </c>
      <c r="J163" s="321" t="e">
        <f>J161/$H$17*100%</f>
        <v>#DIV/0!</v>
      </c>
      <c r="K163" s="321" t="e">
        <f t="shared" ref="K163:U163" si="27">K161/$H$17*100%</f>
        <v>#DIV/0!</v>
      </c>
      <c r="L163" s="321" t="e">
        <f t="shared" si="27"/>
        <v>#DIV/0!</v>
      </c>
      <c r="M163" s="321" t="e">
        <f t="shared" si="27"/>
        <v>#DIV/0!</v>
      </c>
      <c r="N163" s="321" t="e">
        <f t="shared" si="27"/>
        <v>#DIV/0!</v>
      </c>
      <c r="O163" s="321" t="e">
        <f t="shared" si="27"/>
        <v>#DIV/0!</v>
      </c>
      <c r="P163" s="321" t="e">
        <f t="shared" si="27"/>
        <v>#DIV/0!</v>
      </c>
      <c r="Q163" s="321" t="e">
        <f t="shared" si="27"/>
        <v>#DIV/0!</v>
      </c>
      <c r="R163" s="321" t="e">
        <f t="shared" si="27"/>
        <v>#DIV/0!</v>
      </c>
      <c r="S163" s="321" t="e">
        <f t="shared" si="27"/>
        <v>#DIV/0!</v>
      </c>
      <c r="T163" s="321" t="e">
        <f t="shared" si="27"/>
        <v>#DIV/0!</v>
      </c>
      <c r="U163" s="321" t="e">
        <f t="shared" si="27"/>
        <v>#DIV/0!</v>
      </c>
      <c r="V163" s="326" t="e">
        <f>SUM(J163:U163)</f>
        <v>#DIV/0!</v>
      </c>
      <c r="W163" s="88"/>
      <c r="X163" s="294" t="e">
        <f>SUM(J163:L163)</f>
        <v>#DIV/0!</v>
      </c>
    </row>
    <row r="164" spans="1:24" ht="17" customHeight="1">
      <c r="A164" s="308"/>
      <c r="B164" s="309"/>
      <c r="C164" s="309"/>
      <c r="D164" s="309"/>
      <c r="E164" s="309"/>
      <c r="F164" s="309"/>
      <c r="G164" s="309"/>
      <c r="H164" s="310"/>
      <c r="I164" s="307" t="s">
        <v>100</v>
      </c>
      <c r="J164" s="327"/>
      <c r="K164" s="327"/>
      <c r="L164" s="327"/>
      <c r="M164" s="327"/>
      <c r="N164" s="328"/>
      <c r="O164" s="328"/>
      <c r="P164" s="327"/>
      <c r="Q164" s="328"/>
      <c r="R164" s="327"/>
      <c r="S164" s="327"/>
      <c r="T164" s="327"/>
      <c r="U164" s="327"/>
      <c r="V164" s="323">
        <f>SUM(J164:U164)</f>
        <v>0</v>
      </c>
      <c r="W164" s="88"/>
      <c r="X164" s="294">
        <f>SUM(J164:L164)</f>
        <v>0</v>
      </c>
    </row>
    <row r="165" spans="1:24" s="90" customFormat="1" ht="17" customHeight="1">
      <c r="A165" s="311"/>
      <c r="B165" s="312"/>
      <c r="C165" s="312"/>
      <c r="D165" s="312"/>
      <c r="E165" s="312"/>
      <c r="F165" s="312"/>
      <c r="G165" s="312"/>
      <c r="H165" s="313"/>
      <c r="I165" s="324"/>
      <c r="J165" s="325" t="e">
        <f>J163*RFK!$E201</f>
        <v>#DIV/0!</v>
      </c>
      <c r="K165" s="325" t="e">
        <f>K163*RFK!$E201</f>
        <v>#DIV/0!</v>
      </c>
      <c r="L165" s="325" t="e">
        <f>L163*RFK!$E201</f>
        <v>#DIV/0!</v>
      </c>
      <c r="M165" s="325" t="e">
        <f>M163*RFK!$E201</f>
        <v>#DIV/0!</v>
      </c>
      <c r="N165" s="325" t="e">
        <f>N163*RFK!$E201</f>
        <v>#DIV/0!</v>
      </c>
      <c r="O165" s="325" t="e">
        <f>O163*RFK!$E201</f>
        <v>#DIV/0!</v>
      </c>
      <c r="P165" s="325" t="e">
        <f>P163*RFK!$E201</f>
        <v>#DIV/0!</v>
      </c>
      <c r="Q165" s="325" t="e">
        <f>Q163*RFK!$E201</f>
        <v>#DIV/0!</v>
      </c>
      <c r="R165" s="325" t="e">
        <f>R163*RFK!$E201</f>
        <v>#DIV/0!</v>
      </c>
      <c r="S165" s="325" t="e">
        <f>S163*RFK!$E201</f>
        <v>#DIV/0!</v>
      </c>
      <c r="T165" s="325" t="e">
        <f>T163*RFK!$E201</f>
        <v>#DIV/0!</v>
      </c>
      <c r="U165" s="325" t="e">
        <f>U163*RFK!$E201</f>
        <v>#DIV/0!</v>
      </c>
      <c r="V165" s="325" t="e">
        <f>SUM(J165:U165)</f>
        <v>#DIV/0!</v>
      </c>
      <c r="W165" s="89"/>
      <c r="X165" s="295"/>
    </row>
    <row r="166" spans="1:24" ht="17" customHeight="1">
      <c r="A166" s="314"/>
      <c r="B166" s="315"/>
      <c r="C166" s="315"/>
      <c r="D166" s="315"/>
      <c r="E166" s="315"/>
      <c r="F166" s="315"/>
      <c r="G166" s="315"/>
      <c r="H166" s="310"/>
      <c r="I166" s="310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07"/>
      <c r="W166" s="88"/>
      <c r="X166" s="296"/>
    </row>
    <row r="167" spans="1:24" ht="17" customHeight="1">
      <c r="A167" s="305">
        <f>INPUT!C29</f>
        <v>0</v>
      </c>
      <c r="B167" s="306"/>
      <c r="C167" s="306"/>
      <c r="D167" s="306"/>
      <c r="E167" s="306"/>
      <c r="F167" s="306"/>
      <c r="G167" s="306"/>
      <c r="H167" s="307">
        <f>INPUT!D29</f>
        <v>0</v>
      </c>
      <c r="I167" s="307" t="s">
        <v>97</v>
      </c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07">
        <f>SUM(J167:U167)</f>
        <v>0</v>
      </c>
      <c r="W167" s="88"/>
      <c r="X167" s="293">
        <f>SUM(J167:L167)</f>
        <v>0</v>
      </c>
    </row>
    <row r="168" spans="1:24" ht="17" customHeight="1">
      <c r="A168" s="305"/>
      <c r="B168" s="306"/>
      <c r="C168" s="306"/>
      <c r="D168" s="306"/>
      <c r="E168" s="306"/>
      <c r="F168" s="306"/>
      <c r="G168" s="306"/>
      <c r="H168" s="307"/>
      <c r="I168" s="307" t="s">
        <v>98</v>
      </c>
      <c r="J168" s="318">
        <v>0</v>
      </c>
      <c r="K168" s="318">
        <v>0</v>
      </c>
      <c r="L168" s="318">
        <v>0</v>
      </c>
      <c r="M168" s="318">
        <v>0</v>
      </c>
      <c r="N168" s="318">
        <v>0</v>
      </c>
      <c r="O168" s="318">
        <v>0</v>
      </c>
      <c r="P168" s="318">
        <v>0</v>
      </c>
      <c r="Q168" s="318"/>
      <c r="R168" s="318"/>
      <c r="S168" s="318"/>
      <c r="T168" s="318"/>
      <c r="U168" s="318"/>
      <c r="V168" s="319">
        <f>SUM(J168:U168)</f>
        <v>0</v>
      </c>
      <c r="W168" s="88"/>
      <c r="X168" s="293">
        <f>SUM(J168:L168)</f>
        <v>0</v>
      </c>
    </row>
    <row r="169" spans="1:24" ht="17" customHeight="1">
      <c r="A169" s="308"/>
      <c r="B169" s="309"/>
      <c r="C169" s="309"/>
      <c r="D169" s="309"/>
      <c r="E169" s="309"/>
      <c r="F169" s="309"/>
      <c r="G169" s="309"/>
      <c r="H169" s="310"/>
      <c r="I169" s="320" t="s">
        <v>99</v>
      </c>
      <c r="J169" s="321" t="e">
        <f>J167/$H$17*100%</f>
        <v>#DIV/0!</v>
      </c>
      <c r="K169" s="321" t="e">
        <f t="shared" ref="K169:U169" si="28">K167/$H$17*100%</f>
        <v>#DIV/0!</v>
      </c>
      <c r="L169" s="321" t="e">
        <f t="shared" si="28"/>
        <v>#DIV/0!</v>
      </c>
      <c r="M169" s="321" t="e">
        <f t="shared" si="28"/>
        <v>#DIV/0!</v>
      </c>
      <c r="N169" s="321" t="e">
        <f t="shared" si="28"/>
        <v>#DIV/0!</v>
      </c>
      <c r="O169" s="321" t="e">
        <f t="shared" si="28"/>
        <v>#DIV/0!</v>
      </c>
      <c r="P169" s="321" t="e">
        <f t="shared" si="28"/>
        <v>#DIV/0!</v>
      </c>
      <c r="Q169" s="321" t="e">
        <f t="shared" si="28"/>
        <v>#DIV/0!</v>
      </c>
      <c r="R169" s="321" t="e">
        <f t="shared" si="28"/>
        <v>#DIV/0!</v>
      </c>
      <c r="S169" s="321" t="e">
        <f t="shared" si="28"/>
        <v>#DIV/0!</v>
      </c>
      <c r="T169" s="321" t="e">
        <f t="shared" si="28"/>
        <v>#DIV/0!</v>
      </c>
      <c r="U169" s="321" t="e">
        <f t="shared" si="28"/>
        <v>#DIV/0!</v>
      </c>
      <c r="V169" s="326" t="e">
        <f>SUM(J169:U169)</f>
        <v>#DIV/0!</v>
      </c>
      <c r="W169" s="88"/>
      <c r="X169" s="294" t="e">
        <f>SUM(J169:L169)</f>
        <v>#DIV/0!</v>
      </c>
    </row>
    <row r="170" spans="1:24" ht="17" customHeight="1">
      <c r="A170" s="308"/>
      <c r="B170" s="309"/>
      <c r="C170" s="309"/>
      <c r="D170" s="309"/>
      <c r="E170" s="309"/>
      <c r="F170" s="309"/>
      <c r="G170" s="309"/>
      <c r="H170" s="310"/>
      <c r="I170" s="307" t="s">
        <v>100</v>
      </c>
      <c r="J170" s="327"/>
      <c r="K170" s="327"/>
      <c r="L170" s="327"/>
      <c r="M170" s="327"/>
      <c r="N170" s="328"/>
      <c r="O170" s="328"/>
      <c r="P170" s="327"/>
      <c r="Q170" s="328"/>
      <c r="R170" s="327"/>
      <c r="S170" s="327"/>
      <c r="T170" s="327"/>
      <c r="U170" s="327"/>
      <c r="V170" s="323">
        <f>SUM(J170:U170)</f>
        <v>0</v>
      </c>
      <c r="W170" s="88"/>
      <c r="X170" s="294">
        <f>SUM(J170:L170)</f>
        <v>0</v>
      </c>
    </row>
    <row r="171" spans="1:24" s="90" customFormat="1" ht="17" customHeight="1">
      <c r="A171" s="311"/>
      <c r="B171" s="312"/>
      <c r="C171" s="312"/>
      <c r="D171" s="312"/>
      <c r="E171" s="312"/>
      <c r="F171" s="312"/>
      <c r="G171" s="312"/>
      <c r="H171" s="313"/>
      <c r="I171" s="324"/>
      <c r="J171" s="325" t="e">
        <f>J169*RFK!$E202</f>
        <v>#DIV/0!</v>
      </c>
      <c r="K171" s="325" t="e">
        <f>K169*RFK!$E202</f>
        <v>#DIV/0!</v>
      </c>
      <c r="L171" s="325" t="e">
        <f>L169*RFK!$E202</f>
        <v>#DIV/0!</v>
      </c>
      <c r="M171" s="325" t="e">
        <f>M169*RFK!$E202</f>
        <v>#DIV/0!</v>
      </c>
      <c r="N171" s="325" t="e">
        <f>N169*RFK!$E202</f>
        <v>#DIV/0!</v>
      </c>
      <c r="O171" s="325" t="e">
        <f>O169*RFK!$E202</f>
        <v>#DIV/0!</v>
      </c>
      <c r="P171" s="325" t="e">
        <f>P169*RFK!$E202</f>
        <v>#DIV/0!</v>
      </c>
      <c r="Q171" s="325" t="e">
        <f>Q169*RFK!$E202</f>
        <v>#DIV/0!</v>
      </c>
      <c r="R171" s="325" t="e">
        <f>R169*RFK!$E202</f>
        <v>#DIV/0!</v>
      </c>
      <c r="S171" s="325" t="e">
        <f>S169*RFK!$E202</f>
        <v>#DIV/0!</v>
      </c>
      <c r="T171" s="325" t="e">
        <f>T169*RFK!$E202</f>
        <v>#DIV/0!</v>
      </c>
      <c r="U171" s="325" t="e">
        <f>U169*RFK!$E202</f>
        <v>#DIV/0!</v>
      </c>
      <c r="V171" s="325" t="e">
        <f>SUM(J171:U171)</f>
        <v>#DIV/0!</v>
      </c>
      <c r="W171" s="89"/>
      <c r="X171" s="295"/>
    </row>
    <row r="172" spans="1:24" ht="17" customHeight="1">
      <c r="A172" s="314"/>
      <c r="B172" s="315"/>
      <c r="C172" s="315"/>
      <c r="D172" s="315"/>
      <c r="E172" s="315"/>
      <c r="F172" s="315"/>
      <c r="G172" s="315"/>
      <c r="H172" s="310"/>
      <c r="I172" s="310"/>
      <c r="J172" s="317"/>
      <c r="K172" s="317"/>
      <c r="L172" s="317"/>
      <c r="M172" s="317"/>
      <c r="N172" s="317"/>
      <c r="O172" s="317"/>
      <c r="P172" s="317"/>
      <c r="Q172" s="317"/>
      <c r="R172" s="317"/>
      <c r="S172" s="317"/>
      <c r="T172" s="317"/>
      <c r="U172" s="317"/>
      <c r="V172" s="307"/>
      <c r="W172" s="88"/>
      <c r="X172" s="296"/>
    </row>
    <row r="173" spans="1:24" ht="17" customHeight="1">
      <c r="A173" s="305">
        <f>INPUT!C30</f>
        <v>0</v>
      </c>
      <c r="B173" s="306"/>
      <c r="C173" s="306"/>
      <c r="D173" s="306"/>
      <c r="E173" s="306"/>
      <c r="F173" s="306"/>
      <c r="G173" s="306"/>
      <c r="H173" s="307">
        <f>INPUT!D30</f>
        <v>0</v>
      </c>
      <c r="I173" s="307" t="s">
        <v>97</v>
      </c>
      <c r="J173" s="317"/>
      <c r="K173" s="317"/>
      <c r="L173" s="317"/>
      <c r="M173" s="317"/>
      <c r="N173" s="317"/>
      <c r="O173" s="317"/>
      <c r="P173" s="317"/>
      <c r="Q173" s="317"/>
      <c r="R173" s="317"/>
      <c r="S173" s="317"/>
      <c r="T173" s="317"/>
      <c r="U173" s="317"/>
      <c r="V173" s="307">
        <f>SUM(J173:U173)</f>
        <v>0</v>
      </c>
      <c r="W173" s="88"/>
      <c r="X173" s="293">
        <f>SUM(J173:L173)</f>
        <v>0</v>
      </c>
    </row>
    <row r="174" spans="1:24" ht="17" customHeight="1">
      <c r="A174" s="305"/>
      <c r="B174" s="306"/>
      <c r="C174" s="306"/>
      <c r="D174" s="306"/>
      <c r="E174" s="306"/>
      <c r="F174" s="306"/>
      <c r="G174" s="306"/>
      <c r="H174" s="307"/>
      <c r="I174" s="307" t="s">
        <v>98</v>
      </c>
      <c r="J174" s="318">
        <v>0</v>
      </c>
      <c r="K174" s="318">
        <v>0</v>
      </c>
      <c r="L174" s="318">
        <v>0</v>
      </c>
      <c r="M174" s="318">
        <v>0</v>
      </c>
      <c r="N174" s="318">
        <v>0</v>
      </c>
      <c r="O174" s="318">
        <v>0</v>
      </c>
      <c r="P174" s="318">
        <v>0</v>
      </c>
      <c r="Q174" s="318"/>
      <c r="R174" s="318"/>
      <c r="S174" s="318"/>
      <c r="T174" s="318"/>
      <c r="U174" s="318"/>
      <c r="V174" s="319">
        <f>SUM(J174:U174)</f>
        <v>0</v>
      </c>
      <c r="W174" s="88"/>
      <c r="X174" s="293">
        <f>SUM(J174:L174)</f>
        <v>0</v>
      </c>
    </row>
    <row r="175" spans="1:24" ht="17" customHeight="1">
      <c r="A175" s="308"/>
      <c r="B175" s="309"/>
      <c r="C175" s="309"/>
      <c r="D175" s="309"/>
      <c r="E175" s="309"/>
      <c r="F175" s="309"/>
      <c r="G175" s="309"/>
      <c r="H175" s="310"/>
      <c r="I175" s="320" t="s">
        <v>99</v>
      </c>
      <c r="J175" s="321" t="e">
        <f>J173/$H$35*100%</f>
        <v>#DIV/0!</v>
      </c>
      <c r="K175" s="321" t="e">
        <f t="shared" ref="K175:T175" si="29">K173/$H$35*100%</f>
        <v>#DIV/0!</v>
      </c>
      <c r="L175" s="321" t="e">
        <f t="shared" si="29"/>
        <v>#DIV/0!</v>
      </c>
      <c r="M175" s="321" t="e">
        <f t="shared" si="29"/>
        <v>#DIV/0!</v>
      </c>
      <c r="N175" s="321" t="e">
        <f t="shared" si="29"/>
        <v>#DIV/0!</v>
      </c>
      <c r="O175" s="321" t="e">
        <f t="shared" si="29"/>
        <v>#DIV/0!</v>
      </c>
      <c r="P175" s="321" t="e">
        <f t="shared" si="29"/>
        <v>#DIV/0!</v>
      </c>
      <c r="Q175" s="321" t="e">
        <f t="shared" si="29"/>
        <v>#DIV/0!</v>
      </c>
      <c r="R175" s="321" t="e">
        <f t="shared" si="29"/>
        <v>#DIV/0!</v>
      </c>
      <c r="S175" s="321" t="e">
        <f t="shared" si="29"/>
        <v>#DIV/0!</v>
      </c>
      <c r="T175" s="321" t="e">
        <f t="shared" si="29"/>
        <v>#DIV/0!</v>
      </c>
      <c r="U175" s="321" t="e">
        <f>U173/$H$35*100%</f>
        <v>#DIV/0!</v>
      </c>
      <c r="V175" s="326" t="e">
        <f>SUM(J175:U175)</f>
        <v>#DIV/0!</v>
      </c>
      <c r="W175" s="88"/>
      <c r="X175" s="294" t="e">
        <f>SUM(J175:L175)</f>
        <v>#DIV/0!</v>
      </c>
    </row>
    <row r="176" spans="1:24" ht="17" customHeight="1">
      <c r="A176" s="308"/>
      <c r="B176" s="309"/>
      <c r="C176" s="309"/>
      <c r="D176" s="309"/>
      <c r="E176" s="309"/>
      <c r="F176" s="309"/>
      <c r="G176" s="309"/>
      <c r="H176" s="310"/>
      <c r="I176" s="307" t="s">
        <v>100</v>
      </c>
      <c r="J176" s="327"/>
      <c r="K176" s="327"/>
      <c r="L176" s="327"/>
      <c r="M176" s="327"/>
      <c r="N176" s="328"/>
      <c r="O176" s="328"/>
      <c r="P176" s="327"/>
      <c r="Q176" s="328"/>
      <c r="R176" s="327"/>
      <c r="S176" s="327"/>
      <c r="T176" s="327"/>
      <c r="U176" s="327"/>
      <c r="V176" s="323">
        <f>SUM(J176:U176)</f>
        <v>0</v>
      </c>
      <c r="W176" s="88"/>
      <c r="X176" s="294">
        <f>SUM(J176:L176)</f>
        <v>0</v>
      </c>
    </row>
    <row r="177" spans="1:24" s="90" customFormat="1" ht="17" customHeight="1">
      <c r="A177" s="311"/>
      <c r="B177" s="312"/>
      <c r="C177" s="312"/>
      <c r="D177" s="312"/>
      <c r="E177" s="312"/>
      <c r="F177" s="312"/>
      <c r="G177" s="312"/>
      <c r="H177" s="313"/>
      <c r="I177" s="324"/>
      <c r="J177" s="325" t="e">
        <f>J175*RFK!$E203</f>
        <v>#DIV/0!</v>
      </c>
      <c r="K177" s="325" t="e">
        <f>K175*RFK!$E203</f>
        <v>#DIV/0!</v>
      </c>
      <c r="L177" s="325" t="e">
        <f>L175*RFK!$E203</f>
        <v>#DIV/0!</v>
      </c>
      <c r="M177" s="325" t="e">
        <f>M175*RFK!$E203</f>
        <v>#DIV/0!</v>
      </c>
      <c r="N177" s="325" t="e">
        <f>N175*RFK!$E203</f>
        <v>#DIV/0!</v>
      </c>
      <c r="O177" s="325" t="e">
        <f>O175*RFK!$E203</f>
        <v>#DIV/0!</v>
      </c>
      <c r="P177" s="325" t="e">
        <f>P175*RFK!$E203</f>
        <v>#DIV/0!</v>
      </c>
      <c r="Q177" s="325" t="e">
        <f>Q175*RFK!$E203</f>
        <v>#DIV/0!</v>
      </c>
      <c r="R177" s="325" t="e">
        <f>R175*RFK!$E203</f>
        <v>#DIV/0!</v>
      </c>
      <c r="S177" s="325" t="e">
        <f>S175*RFK!$E203</f>
        <v>#DIV/0!</v>
      </c>
      <c r="T177" s="325" t="e">
        <f>T175*RFK!$E203</f>
        <v>#DIV/0!</v>
      </c>
      <c r="U177" s="325" t="e">
        <f>U175*RFK!$E203</f>
        <v>#DIV/0!</v>
      </c>
      <c r="V177" s="325" t="e">
        <f>SUM(J177:U177)</f>
        <v>#DIV/0!</v>
      </c>
      <c r="W177" s="89"/>
      <c r="X177" s="295"/>
    </row>
    <row r="178" spans="1:24" ht="17" customHeight="1">
      <c r="A178" s="314"/>
      <c r="B178" s="315"/>
      <c r="C178" s="315"/>
      <c r="D178" s="315"/>
      <c r="E178" s="315"/>
      <c r="F178" s="315"/>
      <c r="G178" s="315"/>
      <c r="H178" s="310"/>
      <c r="I178" s="310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07"/>
      <c r="W178" s="88"/>
      <c r="X178" s="296"/>
    </row>
    <row r="179" spans="1:24" ht="17" customHeight="1">
      <c r="A179" s="305">
        <f>INPUT!C31</f>
        <v>0</v>
      </c>
      <c r="B179" s="306"/>
      <c r="C179" s="306"/>
      <c r="D179" s="306"/>
      <c r="E179" s="306"/>
      <c r="F179" s="306"/>
      <c r="G179" s="306"/>
      <c r="H179" s="307">
        <f>INPUT!D31</f>
        <v>0</v>
      </c>
      <c r="I179" s="307" t="s">
        <v>97</v>
      </c>
      <c r="J179" s="317"/>
      <c r="K179" s="317"/>
      <c r="L179" s="317"/>
      <c r="M179" s="317"/>
      <c r="N179" s="317"/>
      <c r="O179" s="317"/>
      <c r="P179" s="317"/>
      <c r="Q179" s="317"/>
      <c r="R179" s="317"/>
      <c r="S179" s="317"/>
      <c r="T179" s="317"/>
      <c r="U179" s="317"/>
      <c r="V179" s="307">
        <f>SUM(J179:U179)</f>
        <v>0</v>
      </c>
      <c r="W179" s="88"/>
      <c r="X179" s="293">
        <f>SUM(J179:L179)</f>
        <v>0</v>
      </c>
    </row>
    <row r="180" spans="1:24" ht="17" customHeight="1">
      <c r="A180" s="305"/>
      <c r="B180" s="306"/>
      <c r="C180" s="306"/>
      <c r="D180" s="306"/>
      <c r="E180" s="306"/>
      <c r="F180" s="306"/>
      <c r="G180" s="306"/>
      <c r="H180" s="307"/>
      <c r="I180" s="307" t="s">
        <v>98</v>
      </c>
      <c r="J180" s="318">
        <v>0</v>
      </c>
      <c r="K180" s="318">
        <v>0</v>
      </c>
      <c r="L180" s="318">
        <v>0</v>
      </c>
      <c r="M180" s="318">
        <v>0</v>
      </c>
      <c r="N180" s="318">
        <v>0</v>
      </c>
      <c r="O180" s="318">
        <v>0</v>
      </c>
      <c r="P180" s="318">
        <v>0</v>
      </c>
      <c r="Q180" s="318"/>
      <c r="R180" s="318"/>
      <c r="S180" s="318"/>
      <c r="T180" s="318"/>
      <c r="U180" s="318"/>
      <c r="V180" s="319">
        <f>SUM(J180:U180)</f>
        <v>0</v>
      </c>
      <c r="W180" s="88"/>
      <c r="X180" s="293">
        <f>SUM(J180:L180)</f>
        <v>0</v>
      </c>
    </row>
    <row r="181" spans="1:24" ht="17" customHeight="1">
      <c r="A181" s="308"/>
      <c r="B181" s="309"/>
      <c r="C181" s="309"/>
      <c r="D181" s="309"/>
      <c r="E181" s="309"/>
      <c r="F181" s="309"/>
      <c r="G181" s="309"/>
      <c r="H181" s="310"/>
      <c r="I181" s="320" t="s">
        <v>99</v>
      </c>
      <c r="J181" s="321" t="e">
        <f>J179/$H$41*100%</f>
        <v>#DIV/0!</v>
      </c>
      <c r="K181" s="321" t="e">
        <f t="shared" ref="K181:U181" si="30">K179/$H$41*100%</f>
        <v>#DIV/0!</v>
      </c>
      <c r="L181" s="321" t="e">
        <f t="shared" si="30"/>
        <v>#DIV/0!</v>
      </c>
      <c r="M181" s="321" t="e">
        <f t="shared" si="30"/>
        <v>#DIV/0!</v>
      </c>
      <c r="N181" s="321" t="e">
        <f t="shared" si="30"/>
        <v>#DIV/0!</v>
      </c>
      <c r="O181" s="321" t="e">
        <f t="shared" si="30"/>
        <v>#DIV/0!</v>
      </c>
      <c r="P181" s="321" t="e">
        <f t="shared" si="30"/>
        <v>#DIV/0!</v>
      </c>
      <c r="Q181" s="321" t="e">
        <f t="shared" si="30"/>
        <v>#DIV/0!</v>
      </c>
      <c r="R181" s="321" t="e">
        <f t="shared" si="30"/>
        <v>#DIV/0!</v>
      </c>
      <c r="S181" s="321" t="e">
        <f t="shared" si="30"/>
        <v>#DIV/0!</v>
      </c>
      <c r="T181" s="321" t="e">
        <f t="shared" si="30"/>
        <v>#DIV/0!</v>
      </c>
      <c r="U181" s="321" t="e">
        <f t="shared" si="30"/>
        <v>#DIV/0!</v>
      </c>
      <c r="V181" s="326" t="e">
        <f>SUM(J181:U181)</f>
        <v>#DIV/0!</v>
      </c>
      <c r="W181" s="88"/>
      <c r="X181" s="294" t="e">
        <f>SUM(J181:L181)</f>
        <v>#DIV/0!</v>
      </c>
    </row>
    <row r="182" spans="1:24" ht="17" customHeight="1">
      <c r="A182" s="308"/>
      <c r="B182" s="309"/>
      <c r="C182" s="309"/>
      <c r="D182" s="309"/>
      <c r="E182" s="309"/>
      <c r="F182" s="309"/>
      <c r="G182" s="309"/>
      <c r="H182" s="310"/>
      <c r="I182" s="307" t="s">
        <v>100</v>
      </c>
      <c r="J182" s="327"/>
      <c r="K182" s="327"/>
      <c r="L182" s="327"/>
      <c r="M182" s="327"/>
      <c r="N182" s="328"/>
      <c r="O182" s="328"/>
      <c r="P182" s="327"/>
      <c r="Q182" s="328"/>
      <c r="R182" s="327"/>
      <c r="S182" s="327"/>
      <c r="T182" s="327"/>
      <c r="U182" s="327"/>
      <c r="V182" s="323">
        <f>SUM(J182:U182)</f>
        <v>0</v>
      </c>
      <c r="W182" s="88"/>
      <c r="X182" s="294">
        <f>SUM(J182:L182)</f>
        <v>0</v>
      </c>
    </row>
    <row r="183" spans="1:24" s="90" customFormat="1" ht="17" customHeight="1">
      <c r="A183" s="311"/>
      <c r="B183" s="312"/>
      <c r="C183" s="312"/>
      <c r="D183" s="312"/>
      <c r="E183" s="312"/>
      <c r="F183" s="312"/>
      <c r="G183" s="312"/>
      <c r="H183" s="313"/>
      <c r="I183" s="324"/>
      <c r="J183" s="325" t="e">
        <f>J181*RFK!$E204</f>
        <v>#DIV/0!</v>
      </c>
      <c r="K183" s="325" t="e">
        <f>K181*RFK!$E204</f>
        <v>#DIV/0!</v>
      </c>
      <c r="L183" s="325" t="e">
        <f>L181*RFK!$E204</f>
        <v>#DIV/0!</v>
      </c>
      <c r="M183" s="325" t="e">
        <f>M181*RFK!$E204</f>
        <v>#DIV/0!</v>
      </c>
      <c r="N183" s="325" t="e">
        <f>N181*RFK!$E204</f>
        <v>#DIV/0!</v>
      </c>
      <c r="O183" s="325" t="e">
        <f>O181*RFK!$E204</f>
        <v>#DIV/0!</v>
      </c>
      <c r="P183" s="325" t="e">
        <f>P181*RFK!$E204</f>
        <v>#DIV/0!</v>
      </c>
      <c r="Q183" s="325" t="e">
        <f>Q181*RFK!$E204</f>
        <v>#DIV/0!</v>
      </c>
      <c r="R183" s="325" t="e">
        <f>R181*RFK!$E204</f>
        <v>#DIV/0!</v>
      </c>
      <c r="S183" s="325" t="e">
        <f>S181*RFK!$E204</f>
        <v>#DIV/0!</v>
      </c>
      <c r="T183" s="325" t="e">
        <f>T181*RFK!$E204</f>
        <v>#DIV/0!</v>
      </c>
      <c r="U183" s="325" t="e">
        <f>U181*RFK!$E204</f>
        <v>#DIV/0!</v>
      </c>
      <c r="V183" s="325" t="e">
        <f>SUM(J183:U183)</f>
        <v>#DIV/0!</v>
      </c>
      <c r="W183" s="89"/>
      <c r="X183" s="484"/>
    </row>
    <row r="184" spans="1:24" ht="17" customHeight="1">
      <c r="A184" s="314"/>
      <c r="B184" s="315"/>
      <c r="C184" s="315"/>
      <c r="D184" s="315"/>
      <c r="E184" s="315"/>
      <c r="F184" s="315"/>
      <c r="G184" s="315"/>
      <c r="H184" s="310"/>
      <c r="I184" s="310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07"/>
      <c r="W184" s="88"/>
      <c r="X184" s="485"/>
    </row>
    <row r="185" spans="1:24" ht="17" customHeight="1">
      <c r="A185" s="305">
        <f>INPUT!C32</f>
        <v>0</v>
      </c>
      <c r="B185" s="306"/>
      <c r="C185" s="306"/>
      <c r="D185" s="306"/>
      <c r="E185" s="306"/>
      <c r="F185" s="306"/>
      <c r="G185" s="306"/>
      <c r="H185" s="307">
        <f>INPUT!D32</f>
        <v>0</v>
      </c>
      <c r="I185" s="307" t="s">
        <v>97</v>
      </c>
      <c r="J185" s="317"/>
      <c r="K185" s="317"/>
      <c r="L185" s="317"/>
      <c r="M185" s="317"/>
      <c r="N185" s="317"/>
      <c r="O185" s="317"/>
      <c r="P185" s="317"/>
      <c r="Q185" s="317"/>
      <c r="R185" s="317"/>
      <c r="S185" s="317"/>
      <c r="T185" s="317"/>
      <c r="U185" s="317"/>
      <c r="V185" s="307">
        <f>SUM(J185:U185)</f>
        <v>0</v>
      </c>
      <c r="W185" s="88"/>
      <c r="X185" s="293">
        <f>SUM(J185:L185)</f>
        <v>0</v>
      </c>
    </row>
    <row r="186" spans="1:24" ht="17" customHeight="1">
      <c r="A186" s="305"/>
      <c r="B186" s="306"/>
      <c r="C186" s="306"/>
      <c r="D186" s="306"/>
      <c r="E186" s="306"/>
      <c r="F186" s="306"/>
      <c r="G186" s="306"/>
      <c r="H186" s="307"/>
      <c r="I186" s="307" t="s">
        <v>98</v>
      </c>
      <c r="J186" s="318">
        <v>0</v>
      </c>
      <c r="K186" s="318">
        <v>0</v>
      </c>
      <c r="L186" s="318">
        <v>0</v>
      </c>
      <c r="M186" s="318">
        <v>0</v>
      </c>
      <c r="N186" s="318">
        <v>0</v>
      </c>
      <c r="O186" s="318">
        <v>0</v>
      </c>
      <c r="P186" s="318">
        <v>0</v>
      </c>
      <c r="Q186" s="318"/>
      <c r="R186" s="318"/>
      <c r="S186" s="318"/>
      <c r="T186" s="318"/>
      <c r="U186" s="318"/>
      <c r="V186" s="319">
        <f>SUM(J186:U186)</f>
        <v>0</v>
      </c>
      <c r="W186" s="88"/>
      <c r="X186" s="293">
        <f>SUM(J186:L186)</f>
        <v>0</v>
      </c>
    </row>
    <row r="187" spans="1:24" ht="17" customHeight="1">
      <c r="A187" s="308"/>
      <c r="B187" s="309"/>
      <c r="C187" s="309"/>
      <c r="D187" s="309"/>
      <c r="E187" s="309"/>
      <c r="F187" s="309"/>
      <c r="G187" s="309"/>
      <c r="H187" s="310"/>
      <c r="I187" s="320" t="s">
        <v>99</v>
      </c>
      <c r="J187" s="321" t="e">
        <f>J185/$H$47*100%</f>
        <v>#DIV/0!</v>
      </c>
      <c r="K187" s="321" t="e">
        <f t="shared" ref="K187:U187" si="31">K185/$H$47*100%</f>
        <v>#DIV/0!</v>
      </c>
      <c r="L187" s="321" t="e">
        <f t="shared" si="31"/>
        <v>#DIV/0!</v>
      </c>
      <c r="M187" s="321" t="e">
        <f t="shared" si="31"/>
        <v>#DIV/0!</v>
      </c>
      <c r="N187" s="321" t="e">
        <f t="shared" si="31"/>
        <v>#DIV/0!</v>
      </c>
      <c r="O187" s="321" t="e">
        <f t="shared" si="31"/>
        <v>#DIV/0!</v>
      </c>
      <c r="P187" s="321" t="e">
        <f t="shared" si="31"/>
        <v>#DIV/0!</v>
      </c>
      <c r="Q187" s="321" t="e">
        <f t="shared" si="31"/>
        <v>#DIV/0!</v>
      </c>
      <c r="R187" s="321" t="e">
        <f t="shared" si="31"/>
        <v>#DIV/0!</v>
      </c>
      <c r="S187" s="321" t="e">
        <f t="shared" si="31"/>
        <v>#DIV/0!</v>
      </c>
      <c r="T187" s="321" t="e">
        <f t="shared" si="31"/>
        <v>#DIV/0!</v>
      </c>
      <c r="U187" s="321" t="e">
        <f t="shared" si="31"/>
        <v>#DIV/0!</v>
      </c>
      <c r="V187" s="326" t="e">
        <f>SUM(J187:U187)</f>
        <v>#DIV/0!</v>
      </c>
      <c r="W187" s="88"/>
      <c r="X187" s="294" t="e">
        <f>SUM(J187:L187)</f>
        <v>#DIV/0!</v>
      </c>
    </row>
    <row r="188" spans="1:24" ht="17" customHeight="1">
      <c r="A188" s="308"/>
      <c r="B188" s="309"/>
      <c r="C188" s="309"/>
      <c r="D188" s="309"/>
      <c r="E188" s="309"/>
      <c r="F188" s="309"/>
      <c r="G188" s="309"/>
      <c r="H188" s="310"/>
      <c r="I188" s="307" t="s">
        <v>100</v>
      </c>
      <c r="J188" s="327"/>
      <c r="K188" s="327"/>
      <c r="L188" s="327"/>
      <c r="M188" s="327"/>
      <c r="N188" s="328"/>
      <c r="O188" s="328"/>
      <c r="P188" s="327"/>
      <c r="Q188" s="328"/>
      <c r="R188" s="327"/>
      <c r="S188" s="327"/>
      <c r="T188" s="327"/>
      <c r="U188" s="327"/>
      <c r="V188" s="323">
        <f>SUM(J188:U188)</f>
        <v>0</v>
      </c>
      <c r="W188" s="88"/>
      <c r="X188" s="294">
        <f>SUM(J188:L188)</f>
        <v>0</v>
      </c>
    </row>
    <row r="189" spans="1:24" s="90" customFormat="1" ht="17" customHeight="1">
      <c r="A189" s="311"/>
      <c r="B189" s="312"/>
      <c r="C189" s="312"/>
      <c r="D189" s="312"/>
      <c r="E189" s="312"/>
      <c r="F189" s="312"/>
      <c r="G189" s="312"/>
      <c r="H189" s="313"/>
      <c r="I189" s="324"/>
      <c r="J189" s="325" t="e">
        <f>J187*RFK!$E205</f>
        <v>#DIV/0!</v>
      </c>
      <c r="K189" s="325" t="e">
        <f>K187*RFK!$E205</f>
        <v>#DIV/0!</v>
      </c>
      <c r="L189" s="325" t="e">
        <f>L187*RFK!$E205</f>
        <v>#DIV/0!</v>
      </c>
      <c r="M189" s="325" t="e">
        <f>M187*RFK!$E205</f>
        <v>#DIV/0!</v>
      </c>
      <c r="N189" s="325" t="e">
        <f>N187*RFK!$E205</f>
        <v>#DIV/0!</v>
      </c>
      <c r="O189" s="325" t="e">
        <f>O187*RFK!$E205</f>
        <v>#DIV/0!</v>
      </c>
      <c r="P189" s="325" t="e">
        <f>P187*RFK!$E205</f>
        <v>#DIV/0!</v>
      </c>
      <c r="Q189" s="325" t="e">
        <f>Q187*RFK!$E205</f>
        <v>#DIV/0!</v>
      </c>
      <c r="R189" s="325" t="e">
        <f>R187*RFK!$E205</f>
        <v>#DIV/0!</v>
      </c>
      <c r="S189" s="325" t="e">
        <f>S187*RFK!$E205</f>
        <v>#DIV/0!</v>
      </c>
      <c r="T189" s="325" t="e">
        <f>T187*RFK!$E205</f>
        <v>#DIV/0!</v>
      </c>
      <c r="U189" s="325" t="e">
        <f>U187*RFK!$E205</f>
        <v>#DIV/0!</v>
      </c>
      <c r="V189" s="325" t="e">
        <f>SUM(J189:U189)</f>
        <v>#DIV/0!</v>
      </c>
      <c r="W189" s="89"/>
      <c r="X189" s="484"/>
    </row>
    <row r="190" spans="1:24" ht="17" customHeight="1">
      <c r="A190" s="314"/>
      <c r="B190" s="315"/>
      <c r="C190" s="315"/>
      <c r="D190" s="315"/>
      <c r="E190" s="315"/>
      <c r="F190" s="315"/>
      <c r="G190" s="315"/>
      <c r="H190" s="310"/>
      <c r="I190" s="310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07"/>
      <c r="W190" s="88"/>
      <c r="X190" s="485"/>
    </row>
    <row r="191" spans="1:24" ht="17" customHeight="1">
      <c r="A191" s="305">
        <f>INPUT!C33</f>
        <v>0</v>
      </c>
      <c r="B191" s="306"/>
      <c r="C191" s="306"/>
      <c r="D191" s="306"/>
      <c r="E191" s="306"/>
      <c r="F191" s="306"/>
      <c r="G191" s="306"/>
      <c r="H191" s="307">
        <f>INPUT!D33</f>
        <v>0</v>
      </c>
      <c r="I191" s="307" t="s">
        <v>97</v>
      </c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07">
        <f>SUM(J191:U191)</f>
        <v>0</v>
      </c>
      <c r="W191" s="88"/>
      <c r="X191" s="293">
        <f>SUM(J191:L191)</f>
        <v>0</v>
      </c>
    </row>
    <row r="192" spans="1:24" ht="17" customHeight="1">
      <c r="A192" s="305"/>
      <c r="B192" s="306"/>
      <c r="C192" s="306"/>
      <c r="D192" s="306"/>
      <c r="E192" s="306"/>
      <c r="F192" s="306"/>
      <c r="G192" s="306"/>
      <c r="H192" s="307"/>
      <c r="I192" s="307" t="s">
        <v>98</v>
      </c>
      <c r="J192" s="318">
        <v>0</v>
      </c>
      <c r="K192" s="318">
        <v>0</v>
      </c>
      <c r="L192" s="318">
        <v>0</v>
      </c>
      <c r="M192" s="318">
        <v>0</v>
      </c>
      <c r="N192" s="318">
        <v>0</v>
      </c>
      <c r="O192" s="318">
        <v>0</v>
      </c>
      <c r="P192" s="318">
        <v>0</v>
      </c>
      <c r="Q192" s="318"/>
      <c r="R192" s="318"/>
      <c r="S192" s="318"/>
      <c r="T192" s="318"/>
      <c r="U192" s="318"/>
      <c r="V192" s="319">
        <f>SUM(J192:U192)</f>
        <v>0</v>
      </c>
      <c r="W192" s="88"/>
      <c r="X192" s="293">
        <f>SUM(J192:L192)</f>
        <v>0</v>
      </c>
    </row>
    <row r="193" spans="1:24" ht="17" customHeight="1">
      <c r="A193" s="308"/>
      <c r="B193" s="309"/>
      <c r="C193" s="309"/>
      <c r="D193" s="309"/>
      <c r="E193" s="309"/>
      <c r="F193" s="309"/>
      <c r="G193" s="309"/>
      <c r="H193" s="310"/>
      <c r="I193" s="320" t="s">
        <v>99</v>
      </c>
      <c r="J193" s="321" t="e">
        <f>J191/$H$53*100%</f>
        <v>#DIV/0!</v>
      </c>
      <c r="K193" s="321" t="e">
        <f t="shared" ref="K193:U193" si="32">K191/$H$53*100%</f>
        <v>#DIV/0!</v>
      </c>
      <c r="L193" s="321" t="e">
        <f t="shared" si="32"/>
        <v>#DIV/0!</v>
      </c>
      <c r="M193" s="321" t="e">
        <f t="shared" si="32"/>
        <v>#DIV/0!</v>
      </c>
      <c r="N193" s="321" t="e">
        <f t="shared" si="32"/>
        <v>#DIV/0!</v>
      </c>
      <c r="O193" s="321" t="e">
        <f t="shared" si="32"/>
        <v>#DIV/0!</v>
      </c>
      <c r="P193" s="321" t="e">
        <f t="shared" si="32"/>
        <v>#DIV/0!</v>
      </c>
      <c r="Q193" s="321" t="e">
        <f t="shared" si="32"/>
        <v>#DIV/0!</v>
      </c>
      <c r="R193" s="321" t="e">
        <f t="shared" si="32"/>
        <v>#DIV/0!</v>
      </c>
      <c r="S193" s="321" t="e">
        <f t="shared" si="32"/>
        <v>#DIV/0!</v>
      </c>
      <c r="T193" s="321" t="e">
        <f t="shared" si="32"/>
        <v>#DIV/0!</v>
      </c>
      <c r="U193" s="321" t="e">
        <f t="shared" si="32"/>
        <v>#DIV/0!</v>
      </c>
      <c r="V193" s="326" t="e">
        <f>SUM(J193:U193)</f>
        <v>#DIV/0!</v>
      </c>
      <c r="W193" s="88"/>
      <c r="X193" s="294" t="e">
        <f>SUM(J193:L193)</f>
        <v>#DIV/0!</v>
      </c>
    </row>
    <row r="194" spans="1:24" ht="17" customHeight="1">
      <c r="A194" s="308"/>
      <c r="B194" s="309"/>
      <c r="C194" s="309"/>
      <c r="D194" s="309"/>
      <c r="E194" s="309"/>
      <c r="F194" s="309"/>
      <c r="G194" s="309"/>
      <c r="H194" s="310"/>
      <c r="I194" s="307" t="s">
        <v>100</v>
      </c>
      <c r="J194" s="327"/>
      <c r="K194" s="327"/>
      <c r="L194" s="327"/>
      <c r="M194" s="327"/>
      <c r="N194" s="328"/>
      <c r="O194" s="328"/>
      <c r="P194" s="327"/>
      <c r="Q194" s="328"/>
      <c r="R194" s="327"/>
      <c r="S194" s="327"/>
      <c r="T194" s="327"/>
      <c r="U194" s="327"/>
      <c r="V194" s="323">
        <f>SUM(J194:U194)</f>
        <v>0</v>
      </c>
      <c r="W194" s="88"/>
      <c r="X194" s="294">
        <f>SUM(J194:L194)</f>
        <v>0</v>
      </c>
    </row>
    <row r="195" spans="1:24" s="90" customFormat="1" ht="17" customHeight="1">
      <c r="A195" s="311"/>
      <c r="B195" s="312"/>
      <c r="C195" s="312"/>
      <c r="D195" s="312"/>
      <c r="E195" s="312"/>
      <c r="F195" s="312"/>
      <c r="G195" s="312"/>
      <c r="H195" s="313"/>
      <c r="I195" s="324"/>
      <c r="J195" s="325" t="e">
        <f>J193*RFK!$E206</f>
        <v>#DIV/0!</v>
      </c>
      <c r="K195" s="325" t="e">
        <f>K193*RFK!$E206</f>
        <v>#DIV/0!</v>
      </c>
      <c r="L195" s="325" t="e">
        <f>L193*RFK!$E206</f>
        <v>#DIV/0!</v>
      </c>
      <c r="M195" s="325" t="e">
        <f>M193*RFK!$E206</f>
        <v>#DIV/0!</v>
      </c>
      <c r="N195" s="325" t="e">
        <f>N193*RFK!$E206</f>
        <v>#DIV/0!</v>
      </c>
      <c r="O195" s="325" t="e">
        <f>O193*RFK!$E206</f>
        <v>#DIV/0!</v>
      </c>
      <c r="P195" s="325" t="e">
        <f>P193*RFK!$E206</f>
        <v>#DIV/0!</v>
      </c>
      <c r="Q195" s="325" t="e">
        <f>Q193*RFK!$E206</f>
        <v>#DIV/0!</v>
      </c>
      <c r="R195" s="325" t="e">
        <f>R193*RFK!$E206</f>
        <v>#DIV/0!</v>
      </c>
      <c r="S195" s="325" t="e">
        <f>S193*RFK!$E206</f>
        <v>#DIV/0!</v>
      </c>
      <c r="T195" s="325" t="e">
        <f>T193*RFK!$E206</f>
        <v>#DIV/0!</v>
      </c>
      <c r="U195" s="325" t="e">
        <f>U193*RFK!$E206</f>
        <v>#DIV/0!</v>
      </c>
      <c r="V195" s="325" t="e">
        <f>SUM(J195:U195)</f>
        <v>#DIV/0!</v>
      </c>
      <c r="W195" s="89"/>
      <c r="X195" s="484"/>
    </row>
    <row r="196" spans="1:24" ht="17" customHeight="1">
      <c r="A196" s="314"/>
      <c r="B196" s="315"/>
      <c r="C196" s="315"/>
      <c r="D196" s="315"/>
      <c r="E196" s="315"/>
      <c r="F196" s="315"/>
      <c r="G196" s="315"/>
      <c r="H196" s="310"/>
      <c r="I196" s="310"/>
      <c r="J196" s="317"/>
      <c r="K196" s="317"/>
      <c r="L196" s="317"/>
      <c r="M196" s="317"/>
      <c r="N196" s="317"/>
      <c r="O196" s="317"/>
      <c r="P196" s="317"/>
      <c r="Q196" s="317"/>
      <c r="R196" s="317"/>
      <c r="S196" s="317"/>
      <c r="T196" s="317"/>
      <c r="U196" s="317"/>
      <c r="V196" s="307"/>
      <c r="W196" s="88"/>
      <c r="X196" s="485"/>
    </row>
    <row r="197" spans="1:24" ht="17" customHeight="1">
      <c r="A197" s="305">
        <f>INPUT!C34</f>
        <v>0</v>
      </c>
      <c r="B197" s="306"/>
      <c r="C197" s="306"/>
      <c r="D197" s="306"/>
      <c r="E197" s="306"/>
      <c r="F197" s="306"/>
      <c r="G197" s="306"/>
      <c r="H197" s="307">
        <f>INPUT!D34</f>
        <v>0</v>
      </c>
      <c r="I197" s="307" t="s">
        <v>97</v>
      </c>
      <c r="J197" s="317"/>
      <c r="K197" s="317"/>
      <c r="L197" s="317"/>
      <c r="M197" s="317"/>
      <c r="N197" s="317"/>
      <c r="O197" s="317"/>
      <c r="P197" s="317"/>
      <c r="Q197" s="317"/>
      <c r="R197" s="317"/>
      <c r="S197" s="317"/>
      <c r="T197" s="317"/>
      <c r="U197" s="317"/>
      <c r="V197" s="307">
        <f>SUM(J197:U197)</f>
        <v>0</v>
      </c>
      <c r="W197" s="88"/>
      <c r="X197" s="293">
        <f>SUM(J197:L197)</f>
        <v>0</v>
      </c>
    </row>
    <row r="198" spans="1:24" ht="17" customHeight="1">
      <c r="A198" s="305"/>
      <c r="B198" s="306"/>
      <c r="C198" s="306"/>
      <c r="D198" s="306"/>
      <c r="E198" s="306"/>
      <c r="F198" s="306"/>
      <c r="G198" s="306"/>
      <c r="H198" s="307"/>
      <c r="I198" s="307" t="s">
        <v>98</v>
      </c>
      <c r="J198" s="318">
        <v>0</v>
      </c>
      <c r="K198" s="318">
        <v>0</v>
      </c>
      <c r="L198" s="318">
        <v>0</v>
      </c>
      <c r="M198" s="318">
        <v>0</v>
      </c>
      <c r="N198" s="318">
        <v>0</v>
      </c>
      <c r="O198" s="318">
        <v>0</v>
      </c>
      <c r="P198" s="318">
        <v>0</v>
      </c>
      <c r="Q198" s="318"/>
      <c r="R198" s="318"/>
      <c r="S198" s="318"/>
      <c r="T198" s="318"/>
      <c r="U198" s="318"/>
      <c r="V198" s="319">
        <f>SUM(J198:U198)</f>
        <v>0</v>
      </c>
      <c r="W198" s="88"/>
      <c r="X198" s="293">
        <f>SUM(J198:L198)</f>
        <v>0</v>
      </c>
    </row>
    <row r="199" spans="1:24" ht="17" customHeight="1">
      <c r="A199" s="308"/>
      <c r="B199" s="309"/>
      <c r="C199" s="309"/>
      <c r="D199" s="309"/>
      <c r="E199" s="309"/>
      <c r="F199" s="309"/>
      <c r="G199" s="309"/>
      <c r="H199" s="310"/>
      <c r="I199" s="320" t="s">
        <v>99</v>
      </c>
      <c r="J199" s="321" t="e">
        <f>J197/$H$59*100%</f>
        <v>#DIV/0!</v>
      </c>
      <c r="K199" s="321" t="e">
        <f t="shared" ref="K199:U199" si="33">K197/$H$59*100%</f>
        <v>#DIV/0!</v>
      </c>
      <c r="L199" s="321" t="e">
        <f t="shared" si="33"/>
        <v>#DIV/0!</v>
      </c>
      <c r="M199" s="321" t="e">
        <f t="shared" si="33"/>
        <v>#DIV/0!</v>
      </c>
      <c r="N199" s="321" t="e">
        <f t="shared" si="33"/>
        <v>#DIV/0!</v>
      </c>
      <c r="O199" s="321" t="e">
        <f t="shared" si="33"/>
        <v>#DIV/0!</v>
      </c>
      <c r="P199" s="321" t="e">
        <f t="shared" si="33"/>
        <v>#DIV/0!</v>
      </c>
      <c r="Q199" s="321" t="e">
        <f t="shared" si="33"/>
        <v>#DIV/0!</v>
      </c>
      <c r="R199" s="321" t="e">
        <f t="shared" si="33"/>
        <v>#DIV/0!</v>
      </c>
      <c r="S199" s="321" t="e">
        <f t="shared" si="33"/>
        <v>#DIV/0!</v>
      </c>
      <c r="T199" s="321" t="e">
        <f t="shared" si="33"/>
        <v>#DIV/0!</v>
      </c>
      <c r="U199" s="321" t="e">
        <f t="shared" si="33"/>
        <v>#DIV/0!</v>
      </c>
      <c r="V199" s="326" t="e">
        <f>SUM(J199:U199)</f>
        <v>#DIV/0!</v>
      </c>
      <c r="W199" s="88"/>
      <c r="X199" s="294" t="e">
        <f>SUM(J199:L199)</f>
        <v>#DIV/0!</v>
      </c>
    </row>
    <row r="200" spans="1:24" ht="17" customHeight="1">
      <c r="A200" s="308"/>
      <c r="B200" s="309"/>
      <c r="C200" s="309"/>
      <c r="D200" s="309"/>
      <c r="E200" s="309"/>
      <c r="F200" s="309"/>
      <c r="G200" s="309"/>
      <c r="H200" s="310"/>
      <c r="I200" s="307" t="s">
        <v>100</v>
      </c>
      <c r="J200" s="327"/>
      <c r="K200" s="327"/>
      <c r="L200" s="327"/>
      <c r="M200" s="327"/>
      <c r="N200" s="328"/>
      <c r="O200" s="328"/>
      <c r="P200" s="327"/>
      <c r="Q200" s="328"/>
      <c r="R200" s="327"/>
      <c r="S200" s="327"/>
      <c r="T200" s="327"/>
      <c r="U200" s="327"/>
      <c r="V200" s="323">
        <f>SUM(J200:U200)</f>
        <v>0</v>
      </c>
      <c r="W200" s="88"/>
      <c r="X200" s="294">
        <f>SUM(J200:L200)</f>
        <v>0</v>
      </c>
    </row>
    <row r="201" spans="1:24" s="90" customFormat="1" ht="17" customHeight="1">
      <c r="A201" s="311"/>
      <c r="B201" s="312"/>
      <c r="C201" s="312"/>
      <c r="D201" s="312"/>
      <c r="E201" s="312"/>
      <c r="F201" s="312"/>
      <c r="G201" s="312"/>
      <c r="H201" s="313"/>
      <c r="I201" s="324"/>
      <c r="J201" s="325" t="e">
        <f>J199*RFK!$E207</f>
        <v>#DIV/0!</v>
      </c>
      <c r="K201" s="325" t="e">
        <f>K199*RFK!$E207</f>
        <v>#DIV/0!</v>
      </c>
      <c r="L201" s="325" t="e">
        <f>L199*RFK!$E207</f>
        <v>#DIV/0!</v>
      </c>
      <c r="M201" s="325" t="e">
        <f>M199*RFK!$E207</f>
        <v>#DIV/0!</v>
      </c>
      <c r="N201" s="325" t="e">
        <f>N199*RFK!$E207</f>
        <v>#DIV/0!</v>
      </c>
      <c r="O201" s="325" t="e">
        <f>O199*RFK!$E207</f>
        <v>#DIV/0!</v>
      </c>
      <c r="P201" s="325" t="e">
        <f>P199*RFK!$E207</f>
        <v>#DIV/0!</v>
      </c>
      <c r="Q201" s="325" t="e">
        <f>Q199*RFK!$E207</f>
        <v>#DIV/0!</v>
      </c>
      <c r="R201" s="325" t="e">
        <f>R199*RFK!$E207</f>
        <v>#DIV/0!</v>
      </c>
      <c r="S201" s="325" t="e">
        <f>S199*RFK!$E207</f>
        <v>#DIV/0!</v>
      </c>
      <c r="T201" s="325" t="e">
        <f>T199*RFK!$E207</f>
        <v>#DIV/0!</v>
      </c>
      <c r="U201" s="325" t="e">
        <f>U199*RFK!$E207</f>
        <v>#DIV/0!</v>
      </c>
      <c r="V201" s="325" t="e">
        <f>SUM(J201:U201)</f>
        <v>#DIV/0!</v>
      </c>
      <c r="W201" s="89"/>
      <c r="X201" s="484"/>
    </row>
    <row r="202" spans="1:24" ht="17" customHeight="1">
      <c r="A202" s="314"/>
      <c r="B202" s="315"/>
      <c r="C202" s="315"/>
      <c r="D202" s="315"/>
      <c r="E202" s="315"/>
      <c r="F202" s="315"/>
      <c r="G202" s="315"/>
      <c r="H202" s="310"/>
      <c r="I202" s="310"/>
      <c r="J202" s="317"/>
      <c r="K202" s="317"/>
      <c r="L202" s="317"/>
      <c r="M202" s="317"/>
      <c r="N202" s="317"/>
      <c r="O202" s="317"/>
      <c r="P202" s="317"/>
      <c r="Q202" s="317"/>
      <c r="R202" s="317"/>
      <c r="S202" s="317"/>
      <c r="T202" s="317"/>
      <c r="U202" s="317"/>
      <c r="V202" s="307"/>
      <c r="W202" s="88"/>
      <c r="X202" s="485"/>
    </row>
    <row r="203" spans="1:24" ht="17" customHeight="1">
      <c r="A203" s="305">
        <f>INPUT!C35</f>
        <v>0</v>
      </c>
      <c r="B203" s="306"/>
      <c r="C203" s="306"/>
      <c r="D203" s="306"/>
      <c r="E203" s="306"/>
      <c r="F203" s="306"/>
      <c r="G203" s="306"/>
      <c r="H203" s="307">
        <f>INPUT!D35</f>
        <v>0</v>
      </c>
      <c r="I203" s="307" t="s">
        <v>97</v>
      </c>
      <c r="J203" s="317"/>
      <c r="K203" s="317"/>
      <c r="L203" s="317"/>
      <c r="M203" s="317"/>
      <c r="N203" s="317"/>
      <c r="O203" s="317"/>
      <c r="P203" s="317"/>
      <c r="Q203" s="317"/>
      <c r="R203" s="317"/>
      <c r="S203" s="317"/>
      <c r="T203" s="317"/>
      <c r="U203" s="317"/>
      <c r="V203" s="307">
        <f>SUM(J203:U203)</f>
        <v>0</v>
      </c>
      <c r="W203" s="88"/>
      <c r="X203" s="293">
        <f>SUM(J203:L203)</f>
        <v>0</v>
      </c>
    </row>
    <row r="204" spans="1:24" ht="17" customHeight="1">
      <c r="A204" s="305"/>
      <c r="B204" s="306"/>
      <c r="C204" s="306"/>
      <c r="D204" s="306"/>
      <c r="E204" s="306"/>
      <c r="F204" s="306"/>
      <c r="G204" s="306"/>
      <c r="H204" s="307"/>
      <c r="I204" s="307" t="s">
        <v>98</v>
      </c>
      <c r="J204" s="318">
        <v>0</v>
      </c>
      <c r="K204" s="318">
        <v>0</v>
      </c>
      <c r="L204" s="318">
        <v>0</v>
      </c>
      <c r="M204" s="318">
        <v>0</v>
      </c>
      <c r="N204" s="318">
        <v>0</v>
      </c>
      <c r="O204" s="318">
        <v>0</v>
      </c>
      <c r="P204" s="318">
        <v>0</v>
      </c>
      <c r="Q204" s="318"/>
      <c r="R204" s="318"/>
      <c r="S204" s="318"/>
      <c r="T204" s="318"/>
      <c r="U204" s="318"/>
      <c r="V204" s="319">
        <f>SUM(J204:U204)</f>
        <v>0</v>
      </c>
      <c r="W204" s="88"/>
      <c r="X204" s="293">
        <f>SUM(J204:L204)</f>
        <v>0</v>
      </c>
    </row>
    <row r="205" spans="1:24" ht="17" customHeight="1">
      <c r="A205" s="308"/>
      <c r="B205" s="309"/>
      <c r="C205" s="309"/>
      <c r="D205" s="309"/>
      <c r="E205" s="309"/>
      <c r="F205" s="309"/>
      <c r="G205" s="309"/>
      <c r="H205" s="310"/>
      <c r="I205" s="320" t="s">
        <v>99</v>
      </c>
      <c r="J205" s="321" t="e">
        <f>J203/$H$65*100%</f>
        <v>#DIV/0!</v>
      </c>
      <c r="K205" s="321" t="e">
        <f t="shared" ref="K205:U205" si="34">K203/$H$65*100%</f>
        <v>#DIV/0!</v>
      </c>
      <c r="L205" s="321" t="e">
        <f t="shared" si="34"/>
        <v>#DIV/0!</v>
      </c>
      <c r="M205" s="321" t="e">
        <f t="shared" si="34"/>
        <v>#DIV/0!</v>
      </c>
      <c r="N205" s="321" t="e">
        <f t="shared" si="34"/>
        <v>#DIV/0!</v>
      </c>
      <c r="O205" s="321" t="e">
        <f t="shared" si="34"/>
        <v>#DIV/0!</v>
      </c>
      <c r="P205" s="321" t="e">
        <f t="shared" si="34"/>
        <v>#DIV/0!</v>
      </c>
      <c r="Q205" s="321" t="e">
        <f t="shared" si="34"/>
        <v>#DIV/0!</v>
      </c>
      <c r="R205" s="321" t="e">
        <f t="shared" si="34"/>
        <v>#DIV/0!</v>
      </c>
      <c r="S205" s="321" t="e">
        <f t="shared" si="34"/>
        <v>#DIV/0!</v>
      </c>
      <c r="T205" s="321" t="e">
        <f t="shared" si="34"/>
        <v>#DIV/0!</v>
      </c>
      <c r="U205" s="321" t="e">
        <f t="shared" si="34"/>
        <v>#DIV/0!</v>
      </c>
      <c r="V205" s="326" t="e">
        <f>SUM(J205:U205)</f>
        <v>#DIV/0!</v>
      </c>
      <c r="W205" s="88"/>
      <c r="X205" s="294" t="e">
        <f>SUM(J205:L205)</f>
        <v>#DIV/0!</v>
      </c>
    </row>
    <row r="206" spans="1:24" ht="17" customHeight="1">
      <c r="A206" s="308"/>
      <c r="B206" s="309"/>
      <c r="C206" s="309"/>
      <c r="D206" s="309"/>
      <c r="E206" s="309"/>
      <c r="F206" s="309"/>
      <c r="G206" s="309"/>
      <c r="H206" s="310"/>
      <c r="I206" s="307" t="s">
        <v>100</v>
      </c>
      <c r="J206" s="327"/>
      <c r="K206" s="327"/>
      <c r="L206" s="327"/>
      <c r="M206" s="327"/>
      <c r="N206" s="328"/>
      <c r="O206" s="328"/>
      <c r="P206" s="327"/>
      <c r="Q206" s="328"/>
      <c r="R206" s="327"/>
      <c r="S206" s="327"/>
      <c r="T206" s="327"/>
      <c r="U206" s="327"/>
      <c r="V206" s="323">
        <f>SUM(J206:U206)</f>
        <v>0</v>
      </c>
      <c r="W206" s="88"/>
      <c r="X206" s="294">
        <f>SUM(J206:L206)</f>
        <v>0</v>
      </c>
    </row>
    <row r="207" spans="1:24" s="90" customFormat="1" ht="17" customHeight="1">
      <c r="A207" s="311"/>
      <c r="B207" s="312"/>
      <c r="C207" s="312"/>
      <c r="D207" s="312"/>
      <c r="E207" s="312"/>
      <c r="F207" s="312"/>
      <c r="G207" s="312"/>
      <c r="H207" s="313"/>
      <c r="I207" s="324"/>
      <c r="J207" s="325" t="e">
        <f>J205*RFK!$E208</f>
        <v>#DIV/0!</v>
      </c>
      <c r="K207" s="325" t="e">
        <f>K205*RFK!$E208</f>
        <v>#DIV/0!</v>
      </c>
      <c r="L207" s="325" t="e">
        <f>L205*RFK!$E208</f>
        <v>#DIV/0!</v>
      </c>
      <c r="M207" s="325" t="e">
        <f>M205*RFK!$E208</f>
        <v>#DIV/0!</v>
      </c>
      <c r="N207" s="325" t="e">
        <f>N205*RFK!$E208</f>
        <v>#DIV/0!</v>
      </c>
      <c r="O207" s="325" t="e">
        <f>O205*RFK!$E208</f>
        <v>#DIV/0!</v>
      </c>
      <c r="P207" s="325" t="e">
        <f>P205*RFK!$E208</f>
        <v>#DIV/0!</v>
      </c>
      <c r="Q207" s="325" t="e">
        <f>Q205*RFK!$E208</f>
        <v>#DIV/0!</v>
      </c>
      <c r="R207" s="325" t="e">
        <f>R205*RFK!$E208</f>
        <v>#DIV/0!</v>
      </c>
      <c r="S207" s="325" t="e">
        <f>S205*RFK!$E208</f>
        <v>#DIV/0!</v>
      </c>
      <c r="T207" s="325" t="e">
        <f>T205*RFK!$E208</f>
        <v>#DIV/0!</v>
      </c>
      <c r="U207" s="325" t="e">
        <f>U205*RFK!$E208</f>
        <v>#DIV/0!</v>
      </c>
      <c r="V207" s="325" t="e">
        <f>SUM(J207:U207)</f>
        <v>#DIV/0!</v>
      </c>
      <c r="W207" s="89"/>
      <c r="X207" s="484"/>
    </row>
    <row r="208" spans="1:24" ht="17" customHeight="1">
      <c r="A208" s="314"/>
      <c r="B208" s="315"/>
      <c r="C208" s="315"/>
      <c r="D208" s="315"/>
      <c r="E208" s="315"/>
      <c r="F208" s="315"/>
      <c r="G208" s="315"/>
      <c r="H208" s="310"/>
      <c r="I208" s="310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07"/>
      <c r="W208" s="88"/>
      <c r="X208" s="485"/>
    </row>
    <row r="209" spans="1:24" ht="17" customHeight="1">
      <c r="A209" s="305">
        <f>INPUT!C36</f>
        <v>0</v>
      </c>
      <c r="B209" s="306"/>
      <c r="C209" s="306"/>
      <c r="D209" s="306"/>
      <c r="E209" s="306"/>
      <c r="F209" s="306"/>
      <c r="G209" s="306"/>
      <c r="H209" s="307">
        <f>INPUT!D36</f>
        <v>0</v>
      </c>
      <c r="I209" s="307" t="s">
        <v>97</v>
      </c>
      <c r="J209" s="317"/>
      <c r="K209" s="317"/>
      <c r="L209" s="317"/>
      <c r="M209" s="317"/>
      <c r="N209" s="317"/>
      <c r="O209" s="317"/>
      <c r="P209" s="317"/>
      <c r="Q209" s="317"/>
      <c r="R209" s="317"/>
      <c r="S209" s="317"/>
      <c r="T209" s="317"/>
      <c r="U209" s="317"/>
      <c r="V209" s="307">
        <f>SUM(J209:U209)</f>
        <v>0</v>
      </c>
      <c r="W209" s="88"/>
      <c r="X209" s="293">
        <f>SUM(J209:L209)</f>
        <v>0</v>
      </c>
    </row>
    <row r="210" spans="1:24" ht="17" customHeight="1">
      <c r="A210" s="305"/>
      <c r="B210" s="306"/>
      <c r="C210" s="306"/>
      <c r="D210" s="306"/>
      <c r="E210" s="306"/>
      <c r="F210" s="306"/>
      <c r="G210" s="306"/>
      <c r="H210" s="307"/>
      <c r="I210" s="307" t="s">
        <v>98</v>
      </c>
      <c r="J210" s="318">
        <v>0</v>
      </c>
      <c r="K210" s="318">
        <v>0</v>
      </c>
      <c r="L210" s="318">
        <v>0</v>
      </c>
      <c r="M210" s="318">
        <v>0</v>
      </c>
      <c r="N210" s="318">
        <v>0</v>
      </c>
      <c r="O210" s="318">
        <v>0</v>
      </c>
      <c r="P210" s="318">
        <v>0</v>
      </c>
      <c r="Q210" s="318"/>
      <c r="R210" s="318"/>
      <c r="S210" s="318"/>
      <c r="T210" s="318"/>
      <c r="U210" s="318"/>
      <c r="V210" s="319">
        <f>SUM(J210:U210)</f>
        <v>0</v>
      </c>
      <c r="W210" s="88"/>
      <c r="X210" s="293">
        <f>SUM(J210:L210)</f>
        <v>0</v>
      </c>
    </row>
    <row r="211" spans="1:24" ht="17" customHeight="1">
      <c r="A211" s="308"/>
      <c r="B211" s="309"/>
      <c r="C211" s="309"/>
      <c r="D211" s="309"/>
      <c r="E211" s="309"/>
      <c r="F211" s="309"/>
      <c r="G211" s="309"/>
      <c r="H211" s="310"/>
      <c r="I211" s="320" t="s">
        <v>99</v>
      </c>
      <c r="J211" s="321" t="e">
        <f>J209/$H$71*100%</f>
        <v>#DIV/0!</v>
      </c>
      <c r="K211" s="321" t="e">
        <f t="shared" ref="K211:U211" si="35">K209/$H$71*100%</f>
        <v>#DIV/0!</v>
      </c>
      <c r="L211" s="321" t="e">
        <f t="shared" si="35"/>
        <v>#DIV/0!</v>
      </c>
      <c r="M211" s="321" t="e">
        <f t="shared" si="35"/>
        <v>#DIV/0!</v>
      </c>
      <c r="N211" s="321" t="e">
        <f t="shared" si="35"/>
        <v>#DIV/0!</v>
      </c>
      <c r="O211" s="321" t="e">
        <f t="shared" si="35"/>
        <v>#DIV/0!</v>
      </c>
      <c r="P211" s="321" t="e">
        <f t="shared" si="35"/>
        <v>#DIV/0!</v>
      </c>
      <c r="Q211" s="321" t="e">
        <f t="shared" si="35"/>
        <v>#DIV/0!</v>
      </c>
      <c r="R211" s="321" t="e">
        <f t="shared" si="35"/>
        <v>#DIV/0!</v>
      </c>
      <c r="S211" s="321" t="e">
        <f t="shared" si="35"/>
        <v>#DIV/0!</v>
      </c>
      <c r="T211" s="321" t="e">
        <f t="shared" si="35"/>
        <v>#DIV/0!</v>
      </c>
      <c r="U211" s="321" t="e">
        <f t="shared" si="35"/>
        <v>#DIV/0!</v>
      </c>
      <c r="V211" s="326" t="e">
        <f>SUM(J211:U211)</f>
        <v>#DIV/0!</v>
      </c>
      <c r="W211" s="88"/>
      <c r="X211" s="294" t="e">
        <f>SUM(J211:L211)</f>
        <v>#DIV/0!</v>
      </c>
    </row>
    <row r="212" spans="1:24" ht="17" customHeight="1">
      <c r="A212" s="308"/>
      <c r="B212" s="309"/>
      <c r="C212" s="309"/>
      <c r="D212" s="309"/>
      <c r="E212" s="309"/>
      <c r="F212" s="309"/>
      <c r="G212" s="309"/>
      <c r="H212" s="310"/>
      <c r="I212" s="307" t="s">
        <v>100</v>
      </c>
      <c r="J212" s="327"/>
      <c r="K212" s="327"/>
      <c r="L212" s="327"/>
      <c r="M212" s="327"/>
      <c r="N212" s="328"/>
      <c r="O212" s="328"/>
      <c r="P212" s="327"/>
      <c r="Q212" s="328"/>
      <c r="R212" s="327"/>
      <c r="S212" s="327"/>
      <c r="T212" s="327"/>
      <c r="U212" s="327"/>
      <c r="V212" s="323">
        <f>SUM(J212:U212)</f>
        <v>0</v>
      </c>
      <c r="W212" s="88"/>
      <c r="X212" s="294">
        <f>SUM(J212:L212)</f>
        <v>0</v>
      </c>
    </row>
    <row r="213" spans="1:24" s="90" customFormat="1" ht="17" customHeight="1">
      <c r="A213" s="311"/>
      <c r="B213" s="312"/>
      <c r="C213" s="312"/>
      <c r="D213" s="312"/>
      <c r="E213" s="312"/>
      <c r="F213" s="312"/>
      <c r="G213" s="312"/>
      <c r="H213" s="313"/>
      <c r="I213" s="324"/>
      <c r="J213" s="325" t="e">
        <f>J211*RFK!$E209</f>
        <v>#DIV/0!</v>
      </c>
      <c r="K213" s="325" t="e">
        <f>K211*RFK!$E209</f>
        <v>#DIV/0!</v>
      </c>
      <c r="L213" s="325" t="e">
        <f>L211*RFK!$E209</f>
        <v>#DIV/0!</v>
      </c>
      <c r="M213" s="325" t="e">
        <f>M211*RFK!$E209</f>
        <v>#DIV/0!</v>
      </c>
      <c r="N213" s="325" t="e">
        <f>N211*RFK!$E209</f>
        <v>#DIV/0!</v>
      </c>
      <c r="O213" s="325" t="e">
        <f>O211*RFK!$E209</f>
        <v>#DIV/0!</v>
      </c>
      <c r="P213" s="325" t="e">
        <f>P211*RFK!$E209</f>
        <v>#DIV/0!</v>
      </c>
      <c r="Q213" s="325" t="e">
        <f>Q211*RFK!$E209</f>
        <v>#DIV/0!</v>
      </c>
      <c r="R213" s="325" t="e">
        <f>R211*RFK!$E209</f>
        <v>#DIV/0!</v>
      </c>
      <c r="S213" s="325" t="e">
        <f>S211*RFK!$E209</f>
        <v>#DIV/0!</v>
      </c>
      <c r="T213" s="325" t="e">
        <f>T211*RFK!$E209</f>
        <v>#DIV/0!</v>
      </c>
      <c r="U213" s="325" t="e">
        <f>U211*RFK!$E209</f>
        <v>#DIV/0!</v>
      </c>
      <c r="V213" s="325" t="e">
        <f>SUM(J213:U213)</f>
        <v>#DIV/0!</v>
      </c>
      <c r="W213" s="89"/>
      <c r="X213" s="484"/>
    </row>
    <row r="214" spans="1:24" ht="17" customHeight="1">
      <c r="A214" s="314"/>
      <c r="B214" s="315"/>
      <c r="C214" s="315"/>
      <c r="D214" s="315"/>
      <c r="E214" s="315"/>
      <c r="F214" s="315"/>
      <c r="G214" s="315"/>
      <c r="H214" s="310"/>
      <c r="I214" s="310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07"/>
      <c r="W214" s="88"/>
      <c r="X214" s="485"/>
    </row>
    <row r="215" spans="1:24" ht="17" customHeight="1">
      <c r="A215" s="305">
        <f>INPUT!C37</f>
        <v>0</v>
      </c>
      <c r="B215" s="306"/>
      <c r="C215" s="306"/>
      <c r="D215" s="306"/>
      <c r="E215" s="306"/>
      <c r="F215" s="306"/>
      <c r="G215" s="306"/>
      <c r="H215" s="307">
        <f>INPUT!D37</f>
        <v>0</v>
      </c>
      <c r="I215" s="307" t="s">
        <v>97</v>
      </c>
      <c r="J215" s="317"/>
      <c r="K215" s="317"/>
      <c r="L215" s="317"/>
      <c r="M215" s="317"/>
      <c r="N215" s="317"/>
      <c r="O215" s="317"/>
      <c r="P215" s="317"/>
      <c r="Q215" s="317"/>
      <c r="R215" s="317"/>
      <c r="S215" s="317"/>
      <c r="T215" s="317"/>
      <c r="U215" s="317"/>
      <c r="V215" s="307">
        <f>SUM(J215:U215)</f>
        <v>0</v>
      </c>
      <c r="W215" s="88"/>
      <c r="X215" s="293">
        <f>SUM(J215:L215)</f>
        <v>0</v>
      </c>
    </row>
    <row r="216" spans="1:24" ht="17" customHeight="1">
      <c r="A216" s="305"/>
      <c r="B216" s="306"/>
      <c r="C216" s="306"/>
      <c r="D216" s="306"/>
      <c r="E216" s="306"/>
      <c r="F216" s="306"/>
      <c r="G216" s="306"/>
      <c r="H216" s="307"/>
      <c r="I216" s="307" t="s">
        <v>98</v>
      </c>
      <c r="J216" s="318">
        <v>0</v>
      </c>
      <c r="K216" s="318">
        <v>0</v>
      </c>
      <c r="L216" s="318">
        <v>0</v>
      </c>
      <c r="M216" s="318">
        <v>0</v>
      </c>
      <c r="N216" s="318">
        <v>0</v>
      </c>
      <c r="O216" s="318">
        <v>0</v>
      </c>
      <c r="P216" s="318">
        <v>0</v>
      </c>
      <c r="Q216" s="318"/>
      <c r="R216" s="318"/>
      <c r="S216" s="318"/>
      <c r="T216" s="318"/>
      <c r="U216" s="318"/>
      <c r="V216" s="319">
        <f>SUM(J216:U216)</f>
        <v>0</v>
      </c>
      <c r="W216" s="88"/>
      <c r="X216" s="293">
        <f>SUM(J216:L216)</f>
        <v>0</v>
      </c>
    </row>
    <row r="217" spans="1:24" ht="17" customHeight="1">
      <c r="A217" s="308"/>
      <c r="B217" s="309"/>
      <c r="C217" s="309"/>
      <c r="D217" s="309"/>
      <c r="E217" s="309"/>
      <c r="F217" s="309"/>
      <c r="G217" s="309"/>
      <c r="H217" s="310"/>
      <c r="I217" s="320" t="s">
        <v>99</v>
      </c>
      <c r="J217" s="321" t="e">
        <f>J215/$H$77*100%</f>
        <v>#DIV/0!</v>
      </c>
      <c r="K217" s="321" t="e">
        <f t="shared" ref="K217:U217" si="36">K215/$H$77*100%</f>
        <v>#DIV/0!</v>
      </c>
      <c r="L217" s="321" t="e">
        <f t="shared" si="36"/>
        <v>#DIV/0!</v>
      </c>
      <c r="M217" s="321" t="e">
        <f t="shared" si="36"/>
        <v>#DIV/0!</v>
      </c>
      <c r="N217" s="321" t="e">
        <f t="shared" si="36"/>
        <v>#DIV/0!</v>
      </c>
      <c r="O217" s="321" t="e">
        <f t="shared" si="36"/>
        <v>#DIV/0!</v>
      </c>
      <c r="P217" s="321" t="e">
        <f t="shared" si="36"/>
        <v>#DIV/0!</v>
      </c>
      <c r="Q217" s="321" t="e">
        <f t="shared" si="36"/>
        <v>#DIV/0!</v>
      </c>
      <c r="R217" s="321" t="e">
        <f t="shared" si="36"/>
        <v>#DIV/0!</v>
      </c>
      <c r="S217" s="321" t="e">
        <f t="shared" si="36"/>
        <v>#DIV/0!</v>
      </c>
      <c r="T217" s="321" t="e">
        <f t="shared" si="36"/>
        <v>#DIV/0!</v>
      </c>
      <c r="U217" s="321" t="e">
        <f t="shared" si="36"/>
        <v>#DIV/0!</v>
      </c>
      <c r="V217" s="326" t="e">
        <f>SUM(J217:U217)</f>
        <v>#DIV/0!</v>
      </c>
      <c r="W217" s="88"/>
      <c r="X217" s="294" t="e">
        <f>SUM(J217:L217)</f>
        <v>#DIV/0!</v>
      </c>
    </row>
    <row r="218" spans="1:24" ht="17" customHeight="1">
      <c r="A218" s="308"/>
      <c r="B218" s="309"/>
      <c r="C218" s="309"/>
      <c r="D218" s="309"/>
      <c r="E218" s="309"/>
      <c r="F218" s="309"/>
      <c r="G218" s="309"/>
      <c r="H218" s="310"/>
      <c r="I218" s="307" t="s">
        <v>100</v>
      </c>
      <c r="J218" s="327"/>
      <c r="K218" s="327"/>
      <c r="L218" s="327"/>
      <c r="M218" s="327"/>
      <c r="N218" s="328"/>
      <c r="O218" s="328"/>
      <c r="P218" s="327"/>
      <c r="Q218" s="328"/>
      <c r="R218" s="327"/>
      <c r="S218" s="327"/>
      <c r="T218" s="327"/>
      <c r="U218" s="327"/>
      <c r="V218" s="323">
        <f>SUM(J218:U218)</f>
        <v>0</v>
      </c>
      <c r="W218" s="88"/>
      <c r="X218" s="294">
        <f>SUM(J218:L218)</f>
        <v>0</v>
      </c>
    </row>
    <row r="219" spans="1:24" s="90" customFormat="1" ht="17" customHeight="1">
      <c r="A219" s="311"/>
      <c r="B219" s="312"/>
      <c r="C219" s="312"/>
      <c r="D219" s="312"/>
      <c r="E219" s="312"/>
      <c r="F219" s="312"/>
      <c r="G219" s="312"/>
      <c r="H219" s="313"/>
      <c r="I219" s="324"/>
      <c r="J219" s="325" t="e">
        <f>J217*RFK!$E210</f>
        <v>#DIV/0!</v>
      </c>
      <c r="K219" s="325" t="e">
        <f>K217*RFK!$E210</f>
        <v>#DIV/0!</v>
      </c>
      <c r="L219" s="325" t="e">
        <f>L217*RFK!$E210</f>
        <v>#DIV/0!</v>
      </c>
      <c r="M219" s="325" t="e">
        <f>M217*RFK!$E210</f>
        <v>#DIV/0!</v>
      </c>
      <c r="N219" s="325" t="e">
        <f>N217*RFK!$E210</f>
        <v>#DIV/0!</v>
      </c>
      <c r="O219" s="325" t="e">
        <f>O217*RFK!$E210</f>
        <v>#DIV/0!</v>
      </c>
      <c r="P219" s="325" t="e">
        <f>P217*RFK!$E210</f>
        <v>#DIV/0!</v>
      </c>
      <c r="Q219" s="325" t="e">
        <f>Q217*RFK!$E210</f>
        <v>#DIV/0!</v>
      </c>
      <c r="R219" s="325" t="e">
        <f>R217*RFK!$E210</f>
        <v>#DIV/0!</v>
      </c>
      <c r="S219" s="325" t="e">
        <f>S217*RFK!$E210</f>
        <v>#DIV/0!</v>
      </c>
      <c r="T219" s="325" t="e">
        <f>T217*RFK!$E210</f>
        <v>#DIV/0!</v>
      </c>
      <c r="U219" s="325" t="e">
        <f>U217*RFK!$E210</f>
        <v>#DIV/0!</v>
      </c>
      <c r="V219" s="325" t="e">
        <f>SUM(J219:U219)</f>
        <v>#DIV/0!</v>
      </c>
      <c r="W219" s="89"/>
      <c r="X219" s="484"/>
    </row>
    <row r="220" spans="1:24" ht="17" customHeight="1">
      <c r="A220" s="314"/>
      <c r="B220" s="315"/>
      <c r="C220" s="315"/>
      <c r="D220" s="315"/>
      <c r="E220" s="315"/>
      <c r="F220" s="315"/>
      <c r="G220" s="315"/>
      <c r="H220" s="310"/>
      <c r="I220" s="310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07"/>
      <c r="W220" s="88"/>
      <c r="X220" s="485"/>
    </row>
    <row r="221" spans="1:24" ht="17" customHeight="1">
      <c r="A221" s="305">
        <f>INPUT!C38</f>
        <v>0</v>
      </c>
      <c r="B221" s="306"/>
      <c r="C221" s="306"/>
      <c r="D221" s="306"/>
      <c r="E221" s="306"/>
      <c r="F221" s="306"/>
      <c r="G221" s="306"/>
      <c r="H221" s="307">
        <f>INPUT!D38</f>
        <v>0</v>
      </c>
      <c r="I221" s="307" t="s">
        <v>97</v>
      </c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07">
        <f>SUM(J221:U221)</f>
        <v>0</v>
      </c>
      <c r="W221" s="88"/>
      <c r="X221" s="293">
        <f>SUM(J221:L221)</f>
        <v>0</v>
      </c>
    </row>
    <row r="222" spans="1:24" ht="17" customHeight="1">
      <c r="A222" s="305"/>
      <c r="B222" s="306"/>
      <c r="C222" s="306"/>
      <c r="D222" s="306"/>
      <c r="E222" s="306"/>
      <c r="F222" s="306"/>
      <c r="G222" s="306"/>
      <c r="H222" s="307"/>
      <c r="I222" s="307" t="s">
        <v>98</v>
      </c>
      <c r="J222" s="318">
        <v>0</v>
      </c>
      <c r="K222" s="318">
        <v>0</v>
      </c>
      <c r="L222" s="318">
        <v>0</v>
      </c>
      <c r="M222" s="318">
        <v>0</v>
      </c>
      <c r="N222" s="318">
        <v>0</v>
      </c>
      <c r="O222" s="318">
        <v>0</v>
      </c>
      <c r="P222" s="318">
        <v>0</v>
      </c>
      <c r="Q222" s="318"/>
      <c r="R222" s="318"/>
      <c r="S222" s="318"/>
      <c r="T222" s="318"/>
      <c r="U222" s="318"/>
      <c r="V222" s="319">
        <f>SUM(J222:U222)</f>
        <v>0</v>
      </c>
      <c r="W222" s="88"/>
      <c r="X222" s="293">
        <f>SUM(J222:L222)</f>
        <v>0</v>
      </c>
    </row>
    <row r="223" spans="1:24" ht="17" customHeight="1">
      <c r="A223" s="308"/>
      <c r="B223" s="309"/>
      <c r="C223" s="309"/>
      <c r="D223" s="309"/>
      <c r="E223" s="309"/>
      <c r="F223" s="309"/>
      <c r="G223" s="309"/>
      <c r="H223" s="310"/>
      <c r="I223" s="320" t="s">
        <v>99</v>
      </c>
      <c r="J223" s="321" t="e">
        <f>J221/$H$83*100%</f>
        <v>#DIV/0!</v>
      </c>
      <c r="K223" s="321" t="e">
        <f t="shared" ref="K223:U223" si="37">K221/$H$83*100%</f>
        <v>#DIV/0!</v>
      </c>
      <c r="L223" s="321" t="e">
        <f t="shared" si="37"/>
        <v>#DIV/0!</v>
      </c>
      <c r="M223" s="321" t="e">
        <f t="shared" si="37"/>
        <v>#DIV/0!</v>
      </c>
      <c r="N223" s="321" t="e">
        <f t="shared" si="37"/>
        <v>#DIV/0!</v>
      </c>
      <c r="O223" s="321" t="e">
        <f t="shared" si="37"/>
        <v>#DIV/0!</v>
      </c>
      <c r="P223" s="321" t="e">
        <f t="shared" si="37"/>
        <v>#DIV/0!</v>
      </c>
      <c r="Q223" s="321" t="e">
        <f t="shared" si="37"/>
        <v>#DIV/0!</v>
      </c>
      <c r="R223" s="321" t="e">
        <f t="shared" si="37"/>
        <v>#DIV/0!</v>
      </c>
      <c r="S223" s="321" t="e">
        <f t="shared" si="37"/>
        <v>#DIV/0!</v>
      </c>
      <c r="T223" s="321" t="e">
        <f t="shared" si="37"/>
        <v>#DIV/0!</v>
      </c>
      <c r="U223" s="321" t="e">
        <f t="shared" si="37"/>
        <v>#DIV/0!</v>
      </c>
      <c r="V223" s="326" t="e">
        <f>SUM(J223:U223)</f>
        <v>#DIV/0!</v>
      </c>
      <c r="W223" s="88"/>
      <c r="X223" s="294" t="e">
        <f>SUM(J223:L223)</f>
        <v>#DIV/0!</v>
      </c>
    </row>
    <row r="224" spans="1:24" ht="17" customHeight="1">
      <c r="A224" s="308"/>
      <c r="B224" s="309"/>
      <c r="C224" s="309"/>
      <c r="D224" s="309"/>
      <c r="E224" s="309"/>
      <c r="F224" s="309"/>
      <c r="G224" s="309"/>
      <c r="H224" s="310"/>
      <c r="I224" s="307" t="s">
        <v>100</v>
      </c>
      <c r="J224" s="327"/>
      <c r="K224" s="327"/>
      <c r="L224" s="327"/>
      <c r="M224" s="327"/>
      <c r="N224" s="328"/>
      <c r="O224" s="328"/>
      <c r="P224" s="327"/>
      <c r="Q224" s="328"/>
      <c r="R224" s="327"/>
      <c r="S224" s="327"/>
      <c r="T224" s="327"/>
      <c r="U224" s="327"/>
      <c r="V224" s="323">
        <f>SUM(J224:U224)</f>
        <v>0</v>
      </c>
      <c r="W224" s="88"/>
      <c r="X224" s="294">
        <f>SUM(J224:L224)</f>
        <v>0</v>
      </c>
    </row>
    <row r="225" spans="1:24" s="90" customFormat="1" ht="17" customHeight="1">
      <c r="A225" s="311"/>
      <c r="B225" s="312"/>
      <c r="C225" s="312"/>
      <c r="D225" s="312"/>
      <c r="E225" s="312"/>
      <c r="F225" s="312"/>
      <c r="G225" s="312"/>
      <c r="H225" s="313"/>
      <c r="I225" s="324"/>
      <c r="J225" s="325" t="e">
        <f>J223*RFK!$E211</f>
        <v>#DIV/0!</v>
      </c>
      <c r="K225" s="325" t="e">
        <f>K223*RFK!$E211</f>
        <v>#DIV/0!</v>
      </c>
      <c r="L225" s="325" t="e">
        <f>L223*RFK!$E211</f>
        <v>#DIV/0!</v>
      </c>
      <c r="M225" s="325" t="e">
        <f>M223*RFK!$E211</f>
        <v>#DIV/0!</v>
      </c>
      <c r="N225" s="325" t="e">
        <f>N223*RFK!$E211</f>
        <v>#DIV/0!</v>
      </c>
      <c r="O225" s="325" t="e">
        <f>O223*RFK!$E211</f>
        <v>#DIV/0!</v>
      </c>
      <c r="P225" s="325" t="e">
        <f>P223*RFK!$E211</f>
        <v>#DIV/0!</v>
      </c>
      <c r="Q225" s="325" t="e">
        <f>Q223*RFK!$E211</f>
        <v>#DIV/0!</v>
      </c>
      <c r="R225" s="325" t="e">
        <f>R223*RFK!$E211</f>
        <v>#DIV/0!</v>
      </c>
      <c r="S225" s="325" t="e">
        <f>S223*RFK!$E211</f>
        <v>#DIV/0!</v>
      </c>
      <c r="T225" s="325" t="e">
        <f>T223*RFK!$E211</f>
        <v>#DIV/0!</v>
      </c>
      <c r="U225" s="325" t="e">
        <f>U223*RFK!$E211</f>
        <v>#DIV/0!</v>
      </c>
      <c r="V225" s="325" t="e">
        <f>SUM(J225:U225)</f>
        <v>#DIV/0!</v>
      </c>
      <c r="W225" s="89"/>
      <c r="X225" s="484"/>
    </row>
    <row r="226" spans="1:24" ht="17" customHeight="1">
      <c r="A226" s="314"/>
      <c r="B226" s="315"/>
      <c r="C226" s="315"/>
      <c r="D226" s="315"/>
      <c r="E226" s="315"/>
      <c r="F226" s="315"/>
      <c r="G226" s="315"/>
      <c r="H226" s="310"/>
      <c r="I226" s="310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07"/>
      <c r="W226" s="88"/>
      <c r="X226" s="485"/>
    </row>
    <row r="227" spans="1:24" ht="17" customHeight="1">
      <c r="A227" s="305">
        <f>INPUT!C39</f>
        <v>0</v>
      </c>
      <c r="B227" s="306"/>
      <c r="C227" s="306"/>
      <c r="D227" s="306"/>
      <c r="E227" s="306"/>
      <c r="F227" s="306"/>
      <c r="G227" s="306"/>
      <c r="H227" s="307">
        <f>INPUT!D39</f>
        <v>0</v>
      </c>
      <c r="I227" s="307" t="s">
        <v>97</v>
      </c>
      <c r="J227" s="317"/>
      <c r="K227" s="317"/>
      <c r="L227" s="317"/>
      <c r="M227" s="317"/>
      <c r="N227" s="317"/>
      <c r="O227" s="317"/>
      <c r="P227" s="317"/>
      <c r="Q227" s="317"/>
      <c r="R227" s="317"/>
      <c r="S227" s="317"/>
      <c r="T227" s="317"/>
      <c r="U227" s="317"/>
      <c r="V227" s="307">
        <f>SUM(J227:U227)</f>
        <v>0</v>
      </c>
      <c r="W227" s="88"/>
      <c r="X227" s="293">
        <f>SUM(J227:L227)</f>
        <v>0</v>
      </c>
    </row>
    <row r="228" spans="1:24" ht="17" customHeight="1">
      <c r="A228" s="305"/>
      <c r="B228" s="306"/>
      <c r="C228" s="306"/>
      <c r="D228" s="306"/>
      <c r="E228" s="306"/>
      <c r="F228" s="306"/>
      <c r="G228" s="306"/>
      <c r="H228" s="307"/>
      <c r="I228" s="307" t="s">
        <v>98</v>
      </c>
      <c r="J228" s="318">
        <v>0</v>
      </c>
      <c r="K228" s="318">
        <v>0</v>
      </c>
      <c r="L228" s="318">
        <v>0</v>
      </c>
      <c r="M228" s="318">
        <v>0</v>
      </c>
      <c r="N228" s="318">
        <v>0</v>
      </c>
      <c r="O228" s="318">
        <v>0</v>
      </c>
      <c r="P228" s="318">
        <v>0</v>
      </c>
      <c r="Q228" s="318"/>
      <c r="R228" s="318"/>
      <c r="S228" s="318"/>
      <c r="T228" s="318"/>
      <c r="U228" s="318"/>
      <c r="V228" s="319">
        <f>SUM(J228:U228)</f>
        <v>0</v>
      </c>
      <c r="W228" s="88"/>
      <c r="X228" s="293">
        <f>SUM(J228:L228)</f>
        <v>0</v>
      </c>
    </row>
    <row r="229" spans="1:24" ht="17" customHeight="1">
      <c r="A229" s="308"/>
      <c r="B229" s="309"/>
      <c r="C229" s="309"/>
      <c r="D229" s="309"/>
      <c r="E229" s="309"/>
      <c r="F229" s="309"/>
      <c r="G229" s="309"/>
      <c r="H229" s="310"/>
      <c r="I229" s="320" t="s">
        <v>99</v>
      </c>
      <c r="J229" s="321" t="e">
        <f>J227/$H$89*100%</f>
        <v>#DIV/0!</v>
      </c>
      <c r="K229" s="321" t="e">
        <f t="shared" ref="K229:U229" si="38">K227/$H$89*100%</f>
        <v>#DIV/0!</v>
      </c>
      <c r="L229" s="321" t="e">
        <f t="shared" si="38"/>
        <v>#DIV/0!</v>
      </c>
      <c r="M229" s="321" t="e">
        <f t="shared" si="38"/>
        <v>#DIV/0!</v>
      </c>
      <c r="N229" s="321" t="e">
        <f t="shared" si="38"/>
        <v>#DIV/0!</v>
      </c>
      <c r="O229" s="321" t="e">
        <f t="shared" si="38"/>
        <v>#DIV/0!</v>
      </c>
      <c r="P229" s="321" t="e">
        <f t="shared" si="38"/>
        <v>#DIV/0!</v>
      </c>
      <c r="Q229" s="321" t="e">
        <f t="shared" si="38"/>
        <v>#DIV/0!</v>
      </c>
      <c r="R229" s="321" t="e">
        <f t="shared" si="38"/>
        <v>#DIV/0!</v>
      </c>
      <c r="S229" s="321" t="e">
        <f t="shared" si="38"/>
        <v>#DIV/0!</v>
      </c>
      <c r="T229" s="321" t="e">
        <f t="shared" si="38"/>
        <v>#DIV/0!</v>
      </c>
      <c r="U229" s="321" t="e">
        <f t="shared" si="38"/>
        <v>#DIV/0!</v>
      </c>
      <c r="V229" s="326" t="e">
        <f>SUM(J229:U229)</f>
        <v>#DIV/0!</v>
      </c>
      <c r="W229" s="88"/>
      <c r="X229" s="294" t="e">
        <f>SUM(J229:L229)</f>
        <v>#DIV/0!</v>
      </c>
    </row>
    <row r="230" spans="1:24" ht="17" customHeight="1">
      <c r="A230" s="308"/>
      <c r="B230" s="309"/>
      <c r="C230" s="309"/>
      <c r="D230" s="309"/>
      <c r="E230" s="309"/>
      <c r="F230" s="309"/>
      <c r="G230" s="309"/>
      <c r="H230" s="310"/>
      <c r="I230" s="307" t="s">
        <v>100</v>
      </c>
      <c r="J230" s="327"/>
      <c r="K230" s="327"/>
      <c r="L230" s="327"/>
      <c r="M230" s="327"/>
      <c r="N230" s="328"/>
      <c r="O230" s="328"/>
      <c r="P230" s="327"/>
      <c r="Q230" s="328"/>
      <c r="R230" s="327"/>
      <c r="S230" s="327"/>
      <c r="T230" s="327"/>
      <c r="U230" s="327"/>
      <c r="V230" s="323">
        <f>SUM(J230:U230)</f>
        <v>0</v>
      </c>
      <c r="W230" s="88"/>
      <c r="X230" s="294">
        <f>SUM(J230:L230)</f>
        <v>0</v>
      </c>
    </row>
    <row r="231" spans="1:24" s="90" customFormat="1" ht="17" customHeight="1">
      <c r="A231" s="311"/>
      <c r="B231" s="312"/>
      <c r="C231" s="312"/>
      <c r="D231" s="312"/>
      <c r="E231" s="312"/>
      <c r="F231" s="312"/>
      <c r="G231" s="312"/>
      <c r="H231" s="313"/>
      <c r="I231" s="324"/>
      <c r="J231" s="325" t="e">
        <f>J229*RFK!$E212</f>
        <v>#DIV/0!</v>
      </c>
      <c r="K231" s="325" t="e">
        <f>K229*RFK!$E212</f>
        <v>#DIV/0!</v>
      </c>
      <c r="L231" s="325" t="e">
        <f>L229*RFK!$E212</f>
        <v>#DIV/0!</v>
      </c>
      <c r="M231" s="325" t="e">
        <f>M229*RFK!$E212</f>
        <v>#DIV/0!</v>
      </c>
      <c r="N231" s="325" t="e">
        <f>N229*RFK!$E212</f>
        <v>#DIV/0!</v>
      </c>
      <c r="O231" s="325" t="e">
        <f>O229*RFK!$E212</f>
        <v>#DIV/0!</v>
      </c>
      <c r="P231" s="325" t="e">
        <f>P229*RFK!$E212</f>
        <v>#DIV/0!</v>
      </c>
      <c r="Q231" s="325" t="e">
        <f>Q229*RFK!$E212</f>
        <v>#DIV/0!</v>
      </c>
      <c r="R231" s="325" t="e">
        <f>R229*RFK!$E212</f>
        <v>#DIV/0!</v>
      </c>
      <c r="S231" s="325" t="e">
        <f>S229*RFK!$E212</f>
        <v>#DIV/0!</v>
      </c>
      <c r="T231" s="325" t="e">
        <f>T229*RFK!$E212</f>
        <v>#DIV/0!</v>
      </c>
      <c r="U231" s="325" t="e">
        <f>U229*RFK!$E212</f>
        <v>#DIV/0!</v>
      </c>
      <c r="V231" s="325" t="e">
        <f>SUM(J231:U231)</f>
        <v>#DIV/0!</v>
      </c>
      <c r="W231" s="89"/>
      <c r="X231" s="484"/>
    </row>
    <row r="232" spans="1:24" ht="17" customHeight="1">
      <c r="A232" s="314"/>
      <c r="B232" s="315"/>
      <c r="C232" s="315"/>
      <c r="D232" s="315"/>
      <c r="E232" s="315"/>
      <c r="F232" s="315"/>
      <c r="G232" s="315"/>
      <c r="H232" s="310"/>
      <c r="I232" s="310"/>
      <c r="J232" s="317"/>
      <c r="K232" s="317"/>
      <c r="L232" s="317"/>
      <c r="M232" s="317"/>
      <c r="N232" s="317"/>
      <c r="O232" s="317"/>
      <c r="P232" s="317"/>
      <c r="Q232" s="317"/>
      <c r="R232" s="317"/>
      <c r="S232" s="317"/>
      <c r="T232" s="317"/>
      <c r="U232" s="317"/>
      <c r="V232" s="307"/>
      <c r="W232" s="88"/>
      <c r="X232" s="485"/>
    </row>
    <row r="233" spans="1:24" ht="17" customHeight="1">
      <c r="A233" s="305">
        <f>INPUT!C40</f>
        <v>0</v>
      </c>
      <c r="B233" s="306"/>
      <c r="C233" s="306"/>
      <c r="D233" s="306"/>
      <c r="E233" s="306"/>
      <c r="F233" s="306"/>
      <c r="G233" s="306"/>
      <c r="H233" s="307">
        <f>INPUT!D40</f>
        <v>0</v>
      </c>
      <c r="I233" s="307" t="s">
        <v>97</v>
      </c>
      <c r="J233" s="317"/>
      <c r="K233" s="317"/>
      <c r="L233" s="317"/>
      <c r="M233" s="317"/>
      <c r="N233" s="317"/>
      <c r="O233" s="317"/>
      <c r="P233" s="317"/>
      <c r="Q233" s="317"/>
      <c r="R233" s="317"/>
      <c r="S233" s="317"/>
      <c r="T233" s="317"/>
      <c r="U233" s="317"/>
      <c r="V233" s="307">
        <f>SUM(J233:U233)</f>
        <v>0</v>
      </c>
      <c r="W233" s="88"/>
      <c r="X233" s="293">
        <f>SUM(J233:L233)</f>
        <v>0</v>
      </c>
    </row>
    <row r="234" spans="1:24" ht="17" customHeight="1">
      <c r="A234" s="305"/>
      <c r="B234" s="306"/>
      <c r="C234" s="306"/>
      <c r="D234" s="306"/>
      <c r="E234" s="306"/>
      <c r="F234" s="306"/>
      <c r="G234" s="306"/>
      <c r="H234" s="307"/>
      <c r="I234" s="307" t="s">
        <v>98</v>
      </c>
      <c r="J234" s="318">
        <v>0</v>
      </c>
      <c r="K234" s="318">
        <v>0</v>
      </c>
      <c r="L234" s="318">
        <v>0</v>
      </c>
      <c r="M234" s="318">
        <v>0</v>
      </c>
      <c r="N234" s="318">
        <v>0</v>
      </c>
      <c r="O234" s="318">
        <v>0</v>
      </c>
      <c r="P234" s="318">
        <v>0</v>
      </c>
      <c r="Q234" s="318"/>
      <c r="R234" s="318"/>
      <c r="S234" s="318"/>
      <c r="T234" s="318"/>
      <c r="U234" s="318"/>
      <c r="V234" s="319">
        <f>SUM(J234:U234)</f>
        <v>0</v>
      </c>
      <c r="W234" s="88"/>
      <c r="X234" s="293">
        <f>SUM(J234:L234)</f>
        <v>0</v>
      </c>
    </row>
    <row r="235" spans="1:24" ht="17" customHeight="1">
      <c r="A235" s="308"/>
      <c r="B235" s="309"/>
      <c r="C235" s="309"/>
      <c r="D235" s="309"/>
      <c r="E235" s="309"/>
      <c r="F235" s="309"/>
      <c r="G235" s="309"/>
      <c r="H235" s="310"/>
      <c r="I235" s="320" t="s">
        <v>99</v>
      </c>
      <c r="J235" s="321" t="e">
        <f>J233/$H$95*100%</f>
        <v>#DIV/0!</v>
      </c>
      <c r="K235" s="321" t="e">
        <f t="shared" ref="K235:U235" si="39">K233/$H$95*100%</f>
        <v>#DIV/0!</v>
      </c>
      <c r="L235" s="321" t="e">
        <f t="shared" si="39"/>
        <v>#DIV/0!</v>
      </c>
      <c r="M235" s="321" t="e">
        <f t="shared" si="39"/>
        <v>#DIV/0!</v>
      </c>
      <c r="N235" s="321" t="e">
        <f t="shared" si="39"/>
        <v>#DIV/0!</v>
      </c>
      <c r="O235" s="321" t="e">
        <f t="shared" si="39"/>
        <v>#DIV/0!</v>
      </c>
      <c r="P235" s="321" t="e">
        <f t="shared" si="39"/>
        <v>#DIV/0!</v>
      </c>
      <c r="Q235" s="321" t="e">
        <f t="shared" si="39"/>
        <v>#DIV/0!</v>
      </c>
      <c r="R235" s="321" t="e">
        <f t="shared" si="39"/>
        <v>#DIV/0!</v>
      </c>
      <c r="S235" s="321" t="e">
        <f t="shared" si="39"/>
        <v>#DIV/0!</v>
      </c>
      <c r="T235" s="321" t="e">
        <f t="shared" si="39"/>
        <v>#DIV/0!</v>
      </c>
      <c r="U235" s="321" t="e">
        <f t="shared" si="39"/>
        <v>#DIV/0!</v>
      </c>
      <c r="V235" s="326" t="e">
        <f>SUM(J235:U235)</f>
        <v>#DIV/0!</v>
      </c>
      <c r="W235" s="88"/>
      <c r="X235" s="294" t="e">
        <f>SUM(J235:L235)</f>
        <v>#DIV/0!</v>
      </c>
    </row>
    <row r="236" spans="1:24" ht="17" customHeight="1">
      <c r="A236" s="308"/>
      <c r="B236" s="309"/>
      <c r="C236" s="309"/>
      <c r="D236" s="309"/>
      <c r="E236" s="309"/>
      <c r="F236" s="309"/>
      <c r="G236" s="309"/>
      <c r="H236" s="310"/>
      <c r="I236" s="307" t="s">
        <v>100</v>
      </c>
      <c r="J236" s="327"/>
      <c r="K236" s="327"/>
      <c r="L236" s="327"/>
      <c r="M236" s="327"/>
      <c r="N236" s="328"/>
      <c r="O236" s="328"/>
      <c r="P236" s="327"/>
      <c r="Q236" s="328"/>
      <c r="R236" s="327"/>
      <c r="S236" s="327"/>
      <c r="T236" s="327"/>
      <c r="U236" s="327"/>
      <c r="V236" s="323">
        <f>SUM(J236:U236)</f>
        <v>0</v>
      </c>
      <c r="W236" s="88"/>
      <c r="X236" s="294">
        <f>SUM(J236:L236)</f>
        <v>0</v>
      </c>
    </row>
    <row r="237" spans="1:24" s="90" customFormat="1" ht="17" customHeight="1">
      <c r="A237" s="311"/>
      <c r="B237" s="312"/>
      <c r="C237" s="312"/>
      <c r="D237" s="312"/>
      <c r="E237" s="312"/>
      <c r="F237" s="312"/>
      <c r="G237" s="312"/>
      <c r="H237" s="313"/>
      <c r="I237" s="324"/>
      <c r="J237" s="325" t="e">
        <f>J235*RFK!$E213</f>
        <v>#DIV/0!</v>
      </c>
      <c r="K237" s="325" t="e">
        <f>K235*RFK!$E213</f>
        <v>#DIV/0!</v>
      </c>
      <c r="L237" s="325" t="e">
        <f>L235*RFK!$E213</f>
        <v>#DIV/0!</v>
      </c>
      <c r="M237" s="325" t="e">
        <f>M235*RFK!$E213</f>
        <v>#DIV/0!</v>
      </c>
      <c r="N237" s="325" t="e">
        <f>N235*RFK!$E213</f>
        <v>#DIV/0!</v>
      </c>
      <c r="O237" s="325" t="e">
        <f>O235*RFK!$E213</f>
        <v>#DIV/0!</v>
      </c>
      <c r="P237" s="325" t="e">
        <f>P235*RFK!$E213</f>
        <v>#DIV/0!</v>
      </c>
      <c r="Q237" s="325" t="e">
        <f>Q235*RFK!$E213</f>
        <v>#DIV/0!</v>
      </c>
      <c r="R237" s="325" t="e">
        <f>R235*RFK!$E213</f>
        <v>#DIV/0!</v>
      </c>
      <c r="S237" s="325" t="e">
        <f>S235*RFK!$E213</f>
        <v>#DIV/0!</v>
      </c>
      <c r="T237" s="325" t="e">
        <f>T235*RFK!$E213</f>
        <v>#DIV/0!</v>
      </c>
      <c r="U237" s="325" t="e">
        <f>U235*RFK!$E213</f>
        <v>#DIV/0!</v>
      </c>
      <c r="V237" s="325" t="e">
        <f>SUM(J237:U237)</f>
        <v>#DIV/0!</v>
      </c>
      <c r="W237" s="89"/>
      <c r="X237" s="484"/>
    </row>
    <row r="238" spans="1:24" ht="17" customHeight="1">
      <c r="A238" s="314"/>
      <c r="B238" s="315"/>
      <c r="C238" s="315"/>
      <c r="D238" s="315"/>
      <c r="E238" s="315"/>
      <c r="F238" s="315"/>
      <c r="G238" s="315"/>
      <c r="H238" s="310"/>
      <c r="I238" s="310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07"/>
      <c r="W238" s="88"/>
      <c r="X238" s="485"/>
    </row>
    <row r="239" spans="1:24" ht="17" customHeight="1">
      <c r="A239" s="305">
        <f>INPUT!C41</f>
        <v>0</v>
      </c>
      <c r="B239" s="306"/>
      <c r="C239" s="306"/>
      <c r="D239" s="306"/>
      <c r="E239" s="306"/>
      <c r="F239" s="306"/>
      <c r="G239" s="306"/>
      <c r="H239" s="307">
        <f>INPUT!D41</f>
        <v>0</v>
      </c>
      <c r="I239" s="307" t="s">
        <v>97</v>
      </c>
      <c r="J239" s="317"/>
      <c r="K239" s="317"/>
      <c r="L239" s="317"/>
      <c r="M239" s="317"/>
      <c r="N239" s="317"/>
      <c r="O239" s="317"/>
      <c r="P239" s="317"/>
      <c r="Q239" s="317"/>
      <c r="R239" s="317"/>
      <c r="S239" s="317"/>
      <c r="T239" s="317"/>
      <c r="U239" s="317"/>
      <c r="V239" s="307">
        <f>SUM(J239:U239)</f>
        <v>0</v>
      </c>
      <c r="W239" s="88"/>
      <c r="X239" s="293">
        <f>SUM(J239:L239)</f>
        <v>0</v>
      </c>
    </row>
    <row r="240" spans="1:24" ht="17" customHeight="1">
      <c r="A240" s="305"/>
      <c r="B240" s="306"/>
      <c r="C240" s="306"/>
      <c r="D240" s="306"/>
      <c r="E240" s="306"/>
      <c r="F240" s="306"/>
      <c r="G240" s="306"/>
      <c r="H240" s="307"/>
      <c r="I240" s="307" t="s">
        <v>98</v>
      </c>
      <c r="J240" s="318">
        <v>0</v>
      </c>
      <c r="K240" s="318">
        <v>0</v>
      </c>
      <c r="L240" s="318">
        <v>0</v>
      </c>
      <c r="M240" s="318">
        <v>0</v>
      </c>
      <c r="N240" s="318">
        <v>0</v>
      </c>
      <c r="O240" s="318">
        <v>0</v>
      </c>
      <c r="P240" s="318">
        <v>0</v>
      </c>
      <c r="Q240" s="318"/>
      <c r="R240" s="318"/>
      <c r="S240" s="318"/>
      <c r="T240" s="318"/>
      <c r="U240" s="318"/>
      <c r="V240" s="319">
        <f>SUM(J240:U240)</f>
        <v>0</v>
      </c>
      <c r="W240" s="88"/>
      <c r="X240" s="293">
        <f>SUM(J240:L240)</f>
        <v>0</v>
      </c>
    </row>
    <row r="241" spans="1:24" ht="17" customHeight="1">
      <c r="A241" s="308"/>
      <c r="B241" s="309"/>
      <c r="C241" s="309"/>
      <c r="D241" s="309"/>
      <c r="E241" s="309"/>
      <c r="F241" s="309"/>
      <c r="G241" s="309"/>
      <c r="H241" s="310"/>
      <c r="I241" s="320" t="s">
        <v>99</v>
      </c>
      <c r="J241" s="321" t="e">
        <f>J239/$H$101*100%</f>
        <v>#DIV/0!</v>
      </c>
      <c r="K241" s="321" t="e">
        <f t="shared" ref="K241:U241" si="40">K239/$H$101*100%</f>
        <v>#DIV/0!</v>
      </c>
      <c r="L241" s="321" t="e">
        <f t="shared" si="40"/>
        <v>#DIV/0!</v>
      </c>
      <c r="M241" s="321" t="e">
        <f t="shared" si="40"/>
        <v>#DIV/0!</v>
      </c>
      <c r="N241" s="321" t="e">
        <f t="shared" si="40"/>
        <v>#DIV/0!</v>
      </c>
      <c r="O241" s="321" t="e">
        <f t="shared" si="40"/>
        <v>#DIV/0!</v>
      </c>
      <c r="P241" s="321" t="e">
        <f t="shared" si="40"/>
        <v>#DIV/0!</v>
      </c>
      <c r="Q241" s="321" t="e">
        <f t="shared" si="40"/>
        <v>#DIV/0!</v>
      </c>
      <c r="R241" s="321" t="e">
        <f t="shared" si="40"/>
        <v>#DIV/0!</v>
      </c>
      <c r="S241" s="321" t="e">
        <f t="shared" si="40"/>
        <v>#DIV/0!</v>
      </c>
      <c r="T241" s="321" t="e">
        <f t="shared" si="40"/>
        <v>#DIV/0!</v>
      </c>
      <c r="U241" s="321" t="e">
        <f t="shared" si="40"/>
        <v>#DIV/0!</v>
      </c>
      <c r="V241" s="326" t="e">
        <f>SUM(J241:U241)</f>
        <v>#DIV/0!</v>
      </c>
      <c r="W241" s="88"/>
      <c r="X241" s="294" t="e">
        <f>SUM(J241:L241)</f>
        <v>#DIV/0!</v>
      </c>
    </row>
    <row r="242" spans="1:24" ht="17" customHeight="1">
      <c r="A242" s="308"/>
      <c r="B242" s="309"/>
      <c r="C242" s="309"/>
      <c r="D242" s="309"/>
      <c r="E242" s="309"/>
      <c r="F242" s="309"/>
      <c r="G242" s="309"/>
      <c r="H242" s="310"/>
      <c r="I242" s="307" t="s">
        <v>100</v>
      </c>
      <c r="J242" s="327"/>
      <c r="K242" s="327"/>
      <c r="L242" s="327"/>
      <c r="M242" s="327"/>
      <c r="N242" s="328"/>
      <c r="O242" s="328"/>
      <c r="P242" s="327"/>
      <c r="Q242" s="328"/>
      <c r="R242" s="327"/>
      <c r="S242" s="327"/>
      <c r="T242" s="327"/>
      <c r="U242" s="327"/>
      <c r="V242" s="323">
        <f>SUM(J242:U242)</f>
        <v>0</v>
      </c>
      <c r="W242" s="88"/>
      <c r="X242" s="294">
        <f>SUM(J242:L242)</f>
        <v>0</v>
      </c>
    </row>
    <row r="243" spans="1:24" s="90" customFormat="1" ht="17" customHeight="1">
      <c r="A243" s="311"/>
      <c r="B243" s="312"/>
      <c r="C243" s="312"/>
      <c r="D243" s="312"/>
      <c r="E243" s="312"/>
      <c r="F243" s="312"/>
      <c r="G243" s="312"/>
      <c r="H243" s="313"/>
      <c r="I243" s="324"/>
      <c r="J243" s="325" t="e">
        <f>J241*RFK!$E214</f>
        <v>#DIV/0!</v>
      </c>
      <c r="K243" s="325" t="e">
        <f>K241*RFK!$E214</f>
        <v>#DIV/0!</v>
      </c>
      <c r="L243" s="325" t="e">
        <f>L241*RFK!$E214</f>
        <v>#DIV/0!</v>
      </c>
      <c r="M243" s="325" t="e">
        <f>M241*RFK!$E214</f>
        <v>#DIV/0!</v>
      </c>
      <c r="N243" s="325" t="e">
        <f>N241*RFK!$E214</f>
        <v>#DIV/0!</v>
      </c>
      <c r="O243" s="325" t="e">
        <f>O241*RFK!$E214</f>
        <v>#DIV/0!</v>
      </c>
      <c r="P243" s="325" t="e">
        <f>P241*RFK!$E214</f>
        <v>#DIV/0!</v>
      </c>
      <c r="Q243" s="325" t="e">
        <f>Q241*RFK!$E214</f>
        <v>#DIV/0!</v>
      </c>
      <c r="R243" s="325" t="e">
        <f>R241*RFK!$E214</f>
        <v>#DIV/0!</v>
      </c>
      <c r="S243" s="325" t="e">
        <f>S241*RFK!$E214</f>
        <v>#DIV/0!</v>
      </c>
      <c r="T243" s="325" t="e">
        <f>T241*RFK!$E214</f>
        <v>#DIV/0!</v>
      </c>
      <c r="U243" s="325" t="e">
        <f>U241*RFK!$E214</f>
        <v>#DIV/0!</v>
      </c>
      <c r="V243" s="325" t="e">
        <f>SUM(J243:U243)</f>
        <v>#DIV/0!</v>
      </c>
      <c r="W243" s="89"/>
      <c r="X243" s="484"/>
    </row>
    <row r="244" spans="1:24" ht="17" customHeight="1">
      <c r="A244" s="314"/>
      <c r="B244" s="315"/>
      <c r="C244" s="315"/>
      <c r="D244" s="315"/>
      <c r="E244" s="315"/>
      <c r="F244" s="315"/>
      <c r="G244" s="315"/>
      <c r="H244" s="310"/>
      <c r="I244" s="310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07"/>
      <c r="W244" s="88"/>
      <c r="X244" s="485"/>
    </row>
    <row r="245" spans="1:24" ht="17" customHeight="1">
      <c r="A245" s="305">
        <f>INPUT!C42</f>
        <v>0</v>
      </c>
      <c r="B245" s="306"/>
      <c r="C245" s="306"/>
      <c r="D245" s="306"/>
      <c r="E245" s="306"/>
      <c r="F245" s="306"/>
      <c r="G245" s="306"/>
      <c r="H245" s="307">
        <f>INPUT!D42</f>
        <v>0</v>
      </c>
      <c r="I245" s="307" t="s">
        <v>97</v>
      </c>
      <c r="J245" s="317"/>
      <c r="K245" s="317"/>
      <c r="L245" s="317"/>
      <c r="M245" s="317"/>
      <c r="N245" s="317"/>
      <c r="O245" s="317"/>
      <c r="P245" s="317"/>
      <c r="Q245" s="317"/>
      <c r="R245" s="317"/>
      <c r="S245" s="317"/>
      <c r="T245" s="317"/>
      <c r="U245" s="317"/>
      <c r="V245" s="307">
        <f>SUM(J245:U245)</f>
        <v>0</v>
      </c>
      <c r="W245" s="88"/>
      <c r="X245" s="293">
        <f>SUM(J245:L245)</f>
        <v>0</v>
      </c>
    </row>
    <row r="246" spans="1:24" ht="17" customHeight="1">
      <c r="A246" s="305"/>
      <c r="B246" s="306"/>
      <c r="C246" s="306"/>
      <c r="D246" s="306"/>
      <c r="E246" s="306"/>
      <c r="F246" s="306"/>
      <c r="G246" s="306"/>
      <c r="H246" s="307"/>
      <c r="I246" s="307" t="s">
        <v>98</v>
      </c>
      <c r="J246" s="318">
        <v>0</v>
      </c>
      <c r="K246" s="318">
        <v>0</v>
      </c>
      <c r="L246" s="318">
        <v>0</v>
      </c>
      <c r="M246" s="318">
        <v>0</v>
      </c>
      <c r="N246" s="318">
        <v>0</v>
      </c>
      <c r="O246" s="318">
        <v>0</v>
      </c>
      <c r="P246" s="318">
        <v>0</v>
      </c>
      <c r="Q246" s="318"/>
      <c r="R246" s="318"/>
      <c r="S246" s="318"/>
      <c r="T246" s="318"/>
      <c r="U246" s="318"/>
      <c r="V246" s="319">
        <f>SUM(J246:U246)</f>
        <v>0</v>
      </c>
      <c r="W246" s="88"/>
      <c r="X246" s="293">
        <f>SUM(J246:L246)</f>
        <v>0</v>
      </c>
    </row>
    <row r="247" spans="1:24" ht="17" customHeight="1">
      <c r="A247" s="308"/>
      <c r="B247" s="309"/>
      <c r="C247" s="309"/>
      <c r="D247" s="309"/>
      <c r="E247" s="309"/>
      <c r="F247" s="309"/>
      <c r="G247" s="309"/>
      <c r="H247" s="310"/>
      <c r="I247" s="320" t="s">
        <v>99</v>
      </c>
      <c r="J247" s="321" t="e">
        <f>J245/$H$107*100%</f>
        <v>#DIV/0!</v>
      </c>
      <c r="K247" s="321" t="e">
        <f t="shared" ref="K247:U247" si="41">K245/$H$107*100%</f>
        <v>#DIV/0!</v>
      </c>
      <c r="L247" s="321" t="e">
        <f t="shared" si="41"/>
        <v>#DIV/0!</v>
      </c>
      <c r="M247" s="321" t="e">
        <f t="shared" si="41"/>
        <v>#DIV/0!</v>
      </c>
      <c r="N247" s="321" t="e">
        <f t="shared" si="41"/>
        <v>#DIV/0!</v>
      </c>
      <c r="O247" s="321" t="e">
        <f t="shared" si="41"/>
        <v>#DIV/0!</v>
      </c>
      <c r="P247" s="321" t="e">
        <f t="shared" si="41"/>
        <v>#DIV/0!</v>
      </c>
      <c r="Q247" s="321" t="e">
        <f t="shared" si="41"/>
        <v>#DIV/0!</v>
      </c>
      <c r="R247" s="321" t="e">
        <f t="shared" si="41"/>
        <v>#DIV/0!</v>
      </c>
      <c r="S247" s="321" t="e">
        <f t="shared" si="41"/>
        <v>#DIV/0!</v>
      </c>
      <c r="T247" s="321" t="e">
        <f t="shared" si="41"/>
        <v>#DIV/0!</v>
      </c>
      <c r="U247" s="321" t="e">
        <f t="shared" si="41"/>
        <v>#DIV/0!</v>
      </c>
      <c r="V247" s="326" t="e">
        <f>SUM(J247:U247)</f>
        <v>#DIV/0!</v>
      </c>
      <c r="W247" s="88"/>
      <c r="X247" s="294" t="e">
        <f>SUM(J247:L247)</f>
        <v>#DIV/0!</v>
      </c>
    </row>
    <row r="248" spans="1:24" ht="17" customHeight="1">
      <c r="A248" s="308"/>
      <c r="B248" s="309"/>
      <c r="C248" s="309"/>
      <c r="D248" s="309"/>
      <c r="E248" s="309"/>
      <c r="F248" s="309"/>
      <c r="G248" s="309"/>
      <c r="H248" s="310"/>
      <c r="I248" s="307" t="s">
        <v>100</v>
      </c>
      <c r="J248" s="327"/>
      <c r="K248" s="327"/>
      <c r="L248" s="327"/>
      <c r="M248" s="327"/>
      <c r="N248" s="328"/>
      <c r="O248" s="328"/>
      <c r="P248" s="327"/>
      <c r="Q248" s="328"/>
      <c r="R248" s="327"/>
      <c r="S248" s="327"/>
      <c r="T248" s="327"/>
      <c r="U248" s="327"/>
      <c r="V248" s="323">
        <f>SUM(J248:U248)</f>
        <v>0</v>
      </c>
      <c r="W248" s="88"/>
      <c r="X248" s="294">
        <f>SUM(J248:L248)</f>
        <v>0</v>
      </c>
    </row>
    <row r="249" spans="1:24" s="90" customFormat="1" ht="17" customHeight="1">
      <c r="A249" s="311"/>
      <c r="B249" s="312"/>
      <c r="C249" s="312"/>
      <c r="D249" s="312"/>
      <c r="E249" s="312"/>
      <c r="F249" s="312"/>
      <c r="G249" s="312"/>
      <c r="H249" s="313"/>
      <c r="I249" s="324"/>
      <c r="J249" s="325" t="e">
        <f>J247*RFK!$E215</f>
        <v>#DIV/0!</v>
      </c>
      <c r="K249" s="325" t="e">
        <f>K247*RFK!$E215</f>
        <v>#DIV/0!</v>
      </c>
      <c r="L249" s="325" t="e">
        <f>L247*RFK!$E215</f>
        <v>#DIV/0!</v>
      </c>
      <c r="M249" s="325" t="e">
        <f>M247*RFK!$E215</f>
        <v>#DIV/0!</v>
      </c>
      <c r="N249" s="325" t="e">
        <f>N247*RFK!$E215</f>
        <v>#DIV/0!</v>
      </c>
      <c r="O249" s="325" t="e">
        <f>O247*RFK!$E215</f>
        <v>#DIV/0!</v>
      </c>
      <c r="P249" s="325" t="e">
        <f>P247*RFK!$E215</f>
        <v>#DIV/0!</v>
      </c>
      <c r="Q249" s="325" t="e">
        <f>Q247*RFK!$E215</f>
        <v>#DIV/0!</v>
      </c>
      <c r="R249" s="325" t="e">
        <f>R247*RFK!$E215</f>
        <v>#DIV/0!</v>
      </c>
      <c r="S249" s="325" t="e">
        <f>S247*RFK!$E215</f>
        <v>#DIV/0!</v>
      </c>
      <c r="T249" s="325" t="e">
        <f>T247*RFK!$E215</f>
        <v>#DIV/0!</v>
      </c>
      <c r="U249" s="325" t="e">
        <f>U247*RFK!$E215</f>
        <v>#DIV/0!</v>
      </c>
      <c r="V249" s="325" t="e">
        <f>SUM(J249:U249)</f>
        <v>#DIV/0!</v>
      </c>
      <c r="W249" s="89"/>
      <c r="X249" s="484"/>
    </row>
    <row r="250" spans="1:24" ht="17" customHeight="1">
      <c r="A250" s="314"/>
      <c r="B250" s="315"/>
      <c r="C250" s="315"/>
      <c r="D250" s="315"/>
      <c r="E250" s="315"/>
      <c r="F250" s="315"/>
      <c r="G250" s="315"/>
      <c r="H250" s="310"/>
      <c r="I250" s="310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07"/>
      <c r="W250" s="88"/>
      <c r="X250" s="485"/>
    </row>
    <row r="251" spans="1:24" ht="17" customHeight="1">
      <c r="A251" s="305">
        <f>INPUT!C43</f>
        <v>0</v>
      </c>
      <c r="B251" s="306"/>
      <c r="C251" s="306"/>
      <c r="D251" s="306"/>
      <c r="E251" s="306"/>
      <c r="F251" s="306"/>
      <c r="G251" s="306"/>
      <c r="H251" s="307">
        <f>INPUT!D43</f>
        <v>0</v>
      </c>
      <c r="I251" s="307" t="s">
        <v>97</v>
      </c>
      <c r="J251" s="317"/>
      <c r="K251" s="317"/>
      <c r="L251" s="317"/>
      <c r="M251" s="317"/>
      <c r="N251" s="317"/>
      <c r="O251" s="317"/>
      <c r="P251" s="317"/>
      <c r="Q251" s="317"/>
      <c r="R251" s="317"/>
      <c r="S251" s="317"/>
      <c r="T251" s="317"/>
      <c r="U251" s="317"/>
      <c r="V251" s="307">
        <f>SUM(J251:U251)</f>
        <v>0</v>
      </c>
      <c r="W251" s="88"/>
      <c r="X251" s="293">
        <f>SUM(J251:L251)</f>
        <v>0</v>
      </c>
    </row>
    <row r="252" spans="1:24" ht="17" customHeight="1">
      <c r="A252" s="305"/>
      <c r="B252" s="306"/>
      <c r="C252" s="306"/>
      <c r="D252" s="306"/>
      <c r="E252" s="306"/>
      <c r="F252" s="306"/>
      <c r="G252" s="306"/>
      <c r="H252" s="307"/>
      <c r="I252" s="307" t="s">
        <v>98</v>
      </c>
      <c r="J252" s="318">
        <v>0</v>
      </c>
      <c r="K252" s="318">
        <v>0</v>
      </c>
      <c r="L252" s="318">
        <v>0</v>
      </c>
      <c r="M252" s="318">
        <v>0</v>
      </c>
      <c r="N252" s="318">
        <v>0</v>
      </c>
      <c r="O252" s="318">
        <v>0</v>
      </c>
      <c r="P252" s="318">
        <v>0</v>
      </c>
      <c r="Q252" s="318"/>
      <c r="R252" s="318"/>
      <c r="S252" s="318"/>
      <c r="T252" s="318"/>
      <c r="U252" s="318"/>
      <c r="V252" s="319">
        <f>SUM(J252:U252)</f>
        <v>0</v>
      </c>
      <c r="W252" s="88"/>
      <c r="X252" s="293">
        <f>SUM(J252:L252)</f>
        <v>0</v>
      </c>
    </row>
    <row r="253" spans="1:24" ht="17" customHeight="1">
      <c r="A253" s="308"/>
      <c r="B253" s="309"/>
      <c r="C253" s="309"/>
      <c r="D253" s="309"/>
      <c r="E253" s="309"/>
      <c r="F253" s="309"/>
      <c r="G253" s="309"/>
      <c r="H253" s="310"/>
      <c r="I253" s="320" t="s">
        <v>99</v>
      </c>
      <c r="J253" s="321" t="e">
        <f>J251/$H$113*100%</f>
        <v>#DIV/0!</v>
      </c>
      <c r="K253" s="321" t="e">
        <f t="shared" ref="K253:U253" si="42">K251/$H$113*100%</f>
        <v>#DIV/0!</v>
      </c>
      <c r="L253" s="321" t="e">
        <f t="shared" si="42"/>
        <v>#DIV/0!</v>
      </c>
      <c r="M253" s="321" t="e">
        <f t="shared" si="42"/>
        <v>#DIV/0!</v>
      </c>
      <c r="N253" s="321" t="e">
        <f t="shared" si="42"/>
        <v>#DIV/0!</v>
      </c>
      <c r="O253" s="321" t="e">
        <f t="shared" si="42"/>
        <v>#DIV/0!</v>
      </c>
      <c r="P253" s="321" t="e">
        <f t="shared" si="42"/>
        <v>#DIV/0!</v>
      </c>
      <c r="Q253" s="321" t="e">
        <f t="shared" si="42"/>
        <v>#DIV/0!</v>
      </c>
      <c r="R253" s="321" t="e">
        <f t="shared" si="42"/>
        <v>#DIV/0!</v>
      </c>
      <c r="S253" s="321" t="e">
        <f t="shared" si="42"/>
        <v>#DIV/0!</v>
      </c>
      <c r="T253" s="321" t="e">
        <f t="shared" si="42"/>
        <v>#DIV/0!</v>
      </c>
      <c r="U253" s="321" t="e">
        <f t="shared" si="42"/>
        <v>#DIV/0!</v>
      </c>
      <c r="V253" s="326" t="e">
        <f>SUM(J253:U253)</f>
        <v>#DIV/0!</v>
      </c>
      <c r="W253" s="88"/>
      <c r="X253" s="294" t="e">
        <f>SUM(J253:L253)</f>
        <v>#DIV/0!</v>
      </c>
    </row>
    <row r="254" spans="1:24" ht="17" customHeight="1">
      <c r="A254" s="308"/>
      <c r="B254" s="309"/>
      <c r="C254" s="309"/>
      <c r="D254" s="309"/>
      <c r="E254" s="309"/>
      <c r="F254" s="309"/>
      <c r="G254" s="309"/>
      <c r="H254" s="310"/>
      <c r="I254" s="307" t="s">
        <v>100</v>
      </c>
      <c r="J254" s="327"/>
      <c r="K254" s="327"/>
      <c r="L254" s="327"/>
      <c r="M254" s="327"/>
      <c r="N254" s="328"/>
      <c r="O254" s="328"/>
      <c r="P254" s="327"/>
      <c r="Q254" s="328"/>
      <c r="R254" s="327"/>
      <c r="S254" s="327"/>
      <c r="T254" s="327"/>
      <c r="U254" s="327"/>
      <c r="V254" s="323">
        <f>SUM(J254:U254)</f>
        <v>0</v>
      </c>
      <c r="W254" s="88"/>
      <c r="X254" s="294">
        <f>SUM(J254:L254)</f>
        <v>0</v>
      </c>
    </row>
    <row r="255" spans="1:24" s="90" customFormat="1" ht="17" customHeight="1">
      <c r="A255" s="311"/>
      <c r="B255" s="312"/>
      <c r="C255" s="312"/>
      <c r="D255" s="312"/>
      <c r="E255" s="312"/>
      <c r="F255" s="312"/>
      <c r="G255" s="312"/>
      <c r="H255" s="313"/>
      <c r="I255" s="324"/>
      <c r="J255" s="325" t="e">
        <f>J253*RFK!$E216</f>
        <v>#DIV/0!</v>
      </c>
      <c r="K255" s="325" t="e">
        <f>K253*RFK!$E216</f>
        <v>#DIV/0!</v>
      </c>
      <c r="L255" s="325" t="e">
        <f>L253*RFK!$E216</f>
        <v>#DIV/0!</v>
      </c>
      <c r="M255" s="325" t="e">
        <f>M253*RFK!$E216</f>
        <v>#DIV/0!</v>
      </c>
      <c r="N255" s="325" t="e">
        <f>N253*RFK!$E216</f>
        <v>#DIV/0!</v>
      </c>
      <c r="O255" s="325" t="e">
        <f>O253*RFK!$E216</f>
        <v>#DIV/0!</v>
      </c>
      <c r="P255" s="325" t="e">
        <f>P253*RFK!$E216</f>
        <v>#DIV/0!</v>
      </c>
      <c r="Q255" s="325" t="e">
        <f>Q253*RFK!$E216</f>
        <v>#DIV/0!</v>
      </c>
      <c r="R255" s="325" t="e">
        <f>R253*RFK!$E216</f>
        <v>#DIV/0!</v>
      </c>
      <c r="S255" s="325" t="e">
        <f>S253*RFK!$E216</f>
        <v>#DIV/0!</v>
      </c>
      <c r="T255" s="325" t="e">
        <f>T253*RFK!$E216</f>
        <v>#DIV/0!</v>
      </c>
      <c r="U255" s="325" t="e">
        <f>U253*RFK!$E216</f>
        <v>#DIV/0!</v>
      </c>
      <c r="V255" s="325" t="e">
        <f>SUM(J255:U255)</f>
        <v>#DIV/0!</v>
      </c>
      <c r="W255" s="89"/>
      <c r="X255" s="484"/>
    </row>
    <row r="256" spans="1:24" ht="17" customHeight="1">
      <c r="A256" s="314"/>
      <c r="B256" s="315"/>
      <c r="C256" s="315"/>
      <c r="D256" s="315"/>
      <c r="E256" s="315"/>
      <c r="F256" s="315"/>
      <c r="G256" s="315"/>
      <c r="H256" s="310"/>
      <c r="I256" s="310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07"/>
      <c r="W256" s="88"/>
      <c r="X256" s="485"/>
    </row>
    <row r="257" spans="1:24" ht="17" customHeight="1">
      <c r="A257" s="305">
        <f>INPUT!C44</f>
        <v>0</v>
      </c>
      <c r="B257" s="306"/>
      <c r="C257" s="306"/>
      <c r="D257" s="306"/>
      <c r="E257" s="306"/>
      <c r="F257" s="306"/>
      <c r="G257" s="306"/>
      <c r="H257" s="307">
        <f>INPUT!D44</f>
        <v>0</v>
      </c>
      <c r="I257" s="307" t="s">
        <v>97</v>
      </c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07">
        <f>SUM(J257:U257)</f>
        <v>0</v>
      </c>
      <c r="W257" s="88"/>
      <c r="X257" s="293">
        <f>SUM(J257:L257)</f>
        <v>0</v>
      </c>
    </row>
    <row r="258" spans="1:24" ht="17" customHeight="1">
      <c r="A258" s="305"/>
      <c r="B258" s="306"/>
      <c r="C258" s="306"/>
      <c r="D258" s="306"/>
      <c r="E258" s="306"/>
      <c r="F258" s="306"/>
      <c r="G258" s="306"/>
      <c r="H258" s="307"/>
      <c r="I258" s="307" t="s">
        <v>98</v>
      </c>
      <c r="J258" s="318">
        <v>0</v>
      </c>
      <c r="K258" s="318">
        <v>0</v>
      </c>
      <c r="L258" s="318">
        <v>0</v>
      </c>
      <c r="M258" s="318">
        <v>0</v>
      </c>
      <c r="N258" s="318">
        <v>0</v>
      </c>
      <c r="O258" s="318">
        <v>0</v>
      </c>
      <c r="P258" s="318">
        <v>0</v>
      </c>
      <c r="Q258" s="318"/>
      <c r="R258" s="318"/>
      <c r="S258" s="318"/>
      <c r="T258" s="318"/>
      <c r="U258" s="318"/>
      <c r="V258" s="319">
        <f>SUM(J258:U258)</f>
        <v>0</v>
      </c>
      <c r="W258" s="88"/>
      <c r="X258" s="293">
        <f>SUM(J258:L258)</f>
        <v>0</v>
      </c>
    </row>
    <row r="259" spans="1:24" ht="17" customHeight="1">
      <c r="A259" s="308"/>
      <c r="B259" s="309"/>
      <c r="C259" s="309"/>
      <c r="D259" s="309"/>
      <c r="E259" s="309"/>
      <c r="F259" s="309"/>
      <c r="G259" s="309"/>
      <c r="H259" s="310"/>
      <c r="I259" s="320" t="s">
        <v>99</v>
      </c>
      <c r="J259" s="321" t="e">
        <f>J257/$H$119*100%</f>
        <v>#DIV/0!</v>
      </c>
      <c r="K259" s="321" t="e">
        <f t="shared" ref="K259:U259" si="43">K257/$H$119*100%</f>
        <v>#DIV/0!</v>
      </c>
      <c r="L259" s="321" t="e">
        <f t="shared" si="43"/>
        <v>#DIV/0!</v>
      </c>
      <c r="M259" s="321" t="e">
        <f t="shared" si="43"/>
        <v>#DIV/0!</v>
      </c>
      <c r="N259" s="321" t="e">
        <f t="shared" si="43"/>
        <v>#DIV/0!</v>
      </c>
      <c r="O259" s="321" t="e">
        <f t="shared" si="43"/>
        <v>#DIV/0!</v>
      </c>
      <c r="P259" s="321" t="e">
        <f t="shared" si="43"/>
        <v>#DIV/0!</v>
      </c>
      <c r="Q259" s="321" t="e">
        <f t="shared" si="43"/>
        <v>#DIV/0!</v>
      </c>
      <c r="R259" s="321" t="e">
        <f t="shared" si="43"/>
        <v>#DIV/0!</v>
      </c>
      <c r="S259" s="321" t="e">
        <f t="shared" si="43"/>
        <v>#DIV/0!</v>
      </c>
      <c r="T259" s="321" t="e">
        <f t="shared" si="43"/>
        <v>#DIV/0!</v>
      </c>
      <c r="U259" s="321" t="e">
        <f t="shared" si="43"/>
        <v>#DIV/0!</v>
      </c>
      <c r="V259" s="326" t="e">
        <f>SUM(J259:U259)</f>
        <v>#DIV/0!</v>
      </c>
      <c r="W259" s="88"/>
      <c r="X259" s="294" t="e">
        <f>SUM(J259:L259)</f>
        <v>#DIV/0!</v>
      </c>
    </row>
    <row r="260" spans="1:24" ht="17" customHeight="1">
      <c r="A260" s="308"/>
      <c r="B260" s="309"/>
      <c r="C260" s="309"/>
      <c r="D260" s="309"/>
      <c r="E260" s="309"/>
      <c r="F260" s="309"/>
      <c r="G260" s="309"/>
      <c r="H260" s="310"/>
      <c r="I260" s="307" t="s">
        <v>100</v>
      </c>
      <c r="J260" s="327"/>
      <c r="K260" s="327"/>
      <c r="L260" s="327"/>
      <c r="M260" s="327"/>
      <c r="N260" s="328"/>
      <c r="O260" s="328"/>
      <c r="P260" s="327"/>
      <c r="Q260" s="328"/>
      <c r="R260" s="327"/>
      <c r="S260" s="327"/>
      <c r="T260" s="327"/>
      <c r="U260" s="327"/>
      <c r="V260" s="323">
        <f>SUM(J260:U260)</f>
        <v>0</v>
      </c>
      <c r="W260" s="88"/>
      <c r="X260" s="294">
        <f>SUM(J260:L260)</f>
        <v>0</v>
      </c>
    </row>
    <row r="261" spans="1:24" s="90" customFormat="1" ht="17" customHeight="1">
      <c r="A261" s="311"/>
      <c r="B261" s="312"/>
      <c r="C261" s="312"/>
      <c r="D261" s="312"/>
      <c r="E261" s="312"/>
      <c r="F261" s="312"/>
      <c r="G261" s="312"/>
      <c r="H261" s="313"/>
      <c r="I261" s="324"/>
      <c r="J261" s="325" t="e">
        <f>J259*RFK!$E217</f>
        <v>#DIV/0!</v>
      </c>
      <c r="K261" s="325" t="e">
        <f>K259*RFK!$E217</f>
        <v>#DIV/0!</v>
      </c>
      <c r="L261" s="325" t="e">
        <f>L259*RFK!$E217</f>
        <v>#DIV/0!</v>
      </c>
      <c r="M261" s="325" t="e">
        <f>M259*RFK!$E217</f>
        <v>#DIV/0!</v>
      </c>
      <c r="N261" s="325" t="e">
        <f>N259*RFK!$E217</f>
        <v>#DIV/0!</v>
      </c>
      <c r="O261" s="325" t="e">
        <f>O259*RFK!$E217</f>
        <v>#DIV/0!</v>
      </c>
      <c r="P261" s="325" t="e">
        <f>P259*RFK!$E217</f>
        <v>#DIV/0!</v>
      </c>
      <c r="Q261" s="325" t="e">
        <f>Q259*RFK!$E217</f>
        <v>#DIV/0!</v>
      </c>
      <c r="R261" s="325" t="e">
        <f>R259*RFK!$E217</f>
        <v>#DIV/0!</v>
      </c>
      <c r="S261" s="325" t="e">
        <f>S259*RFK!$E217</f>
        <v>#DIV/0!</v>
      </c>
      <c r="T261" s="325" t="e">
        <f>T259*RFK!$E217</f>
        <v>#DIV/0!</v>
      </c>
      <c r="U261" s="325" t="e">
        <f>U259*RFK!$E217</f>
        <v>#DIV/0!</v>
      </c>
      <c r="V261" s="325" t="e">
        <f>SUM(J261:U261)</f>
        <v>#DIV/0!</v>
      </c>
      <c r="W261" s="89"/>
      <c r="X261" s="295"/>
    </row>
    <row r="262" spans="1:24" ht="17" customHeight="1">
      <c r="A262" s="314"/>
      <c r="B262" s="315"/>
      <c r="C262" s="315"/>
      <c r="D262" s="315"/>
      <c r="E262" s="315"/>
      <c r="F262" s="315"/>
      <c r="G262" s="315"/>
      <c r="H262" s="310"/>
      <c r="I262" s="310"/>
      <c r="J262" s="317"/>
      <c r="K262" s="317"/>
      <c r="L262" s="317"/>
      <c r="M262" s="317"/>
      <c r="N262" s="317"/>
      <c r="O262" s="317"/>
      <c r="P262" s="317"/>
      <c r="Q262" s="317"/>
      <c r="R262" s="317"/>
      <c r="S262" s="317"/>
      <c r="T262" s="317"/>
      <c r="U262" s="317"/>
      <c r="V262" s="307"/>
      <c r="W262" s="88"/>
      <c r="X262" s="296"/>
    </row>
    <row r="263" spans="1:24" ht="17" customHeight="1">
      <c r="A263" s="305">
        <f>INPUT!C45</f>
        <v>0</v>
      </c>
      <c r="B263" s="306"/>
      <c r="C263" s="306"/>
      <c r="D263" s="306"/>
      <c r="E263" s="306"/>
      <c r="F263" s="306"/>
      <c r="G263" s="306"/>
      <c r="H263" s="307">
        <f>INPUT!D45</f>
        <v>0</v>
      </c>
      <c r="I263" s="307" t="s">
        <v>97</v>
      </c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07">
        <f>SUM(J263:U263)</f>
        <v>0</v>
      </c>
      <c r="W263" s="88"/>
      <c r="X263" s="293">
        <f>SUM(J263:L263)</f>
        <v>0</v>
      </c>
    </row>
    <row r="264" spans="1:24" ht="17" customHeight="1">
      <c r="A264" s="305"/>
      <c r="B264" s="306"/>
      <c r="C264" s="306"/>
      <c r="D264" s="306"/>
      <c r="E264" s="306"/>
      <c r="F264" s="306"/>
      <c r="G264" s="306"/>
      <c r="H264" s="307"/>
      <c r="I264" s="307" t="s">
        <v>98</v>
      </c>
      <c r="J264" s="318">
        <v>0</v>
      </c>
      <c r="K264" s="318">
        <v>0</v>
      </c>
      <c r="L264" s="318">
        <v>0</v>
      </c>
      <c r="M264" s="318">
        <v>0</v>
      </c>
      <c r="N264" s="318">
        <v>0</v>
      </c>
      <c r="O264" s="318">
        <v>0</v>
      </c>
      <c r="P264" s="318">
        <v>0</v>
      </c>
      <c r="Q264" s="318"/>
      <c r="R264" s="318"/>
      <c r="S264" s="318"/>
      <c r="T264" s="318"/>
      <c r="U264" s="318"/>
      <c r="V264" s="319">
        <f>SUM(J264:U264)</f>
        <v>0</v>
      </c>
      <c r="W264" s="88"/>
      <c r="X264" s="293">
        <f>SUM(J264:L264)</f>
        <v>0</v>
      </c>
    </row>
    <row r="265" spans="1:24" ht="17" customHeight="1">
      <c r="A265" s="308"/>
      <c r="B265" s="309"/>
      <c r="C265" s="309"/>
      <c r="D265" s="309"/>
      <c r="E265" s="309"/>
      <c r="F265" s="309"/>
      <c r="G265" s="309"/>
      <c r="H265" s="310"/>
      <c r="I265" s="320" t="s">
        <v>99</v>
      </c>
      <c r="J265" s="321" t="e">
        <f t="shared" ref="J265:U265" si="44">J263/$H$41*100%</f>
        <v>#DIV/0!</v>
      </c>
      <c r="K265" s="321" t="e">
        <f t="shared" si="44"/>
        <v>#DIV/0!</v>
      </c>
      <c r="L265" s="321" t="e">
        <f t="shared" si="44"/>
        <v>#DIV/0!</v>
      </c>
      <c r="M265" s="321" t="e">
        <f t="shared" si="44"/>
        <v>#DIV/0!</v>
      </c>
      <c r="N265" s="321" t="e">
        <f t="shared" si="44"/>
        <v>#DIV/0!</v>
      </c>
      <c r="O265" s="321" t="e">
        <f t="shared" si="44"/>
        <v>#DIV/0!</v>
      </c>
      <c r="P265" s="321" t="e">
        <f t="shared" si="44"/>
        <v>#DIV/0!</v>
      </c>
      <c r="Q265" s="321" t="e">
        <f t="shared" si="44"/>
        <v>#DIV/0!</v>
      </c>
      <c r="R265" s="321" t="e">
        <f t="shared" si="44"/>
        <v>#DIV/0!</v>
      </c>
      <c r="S265" s="321" t="e">
        <f t="shared" si="44"/>
        <v>#DIV/0!</v>
      </c>
      <c r="T265" s="321" t="e">
        <f t="shared" si="44"/>
        <v>#DIV/0!</v>
      </c>
      <c r="U265" s="321" t="e">
        <f t="shared" si="44"/>
        <v>#DIV/0!</v>
      </c>
      <c r="V265" s="326" t="e">
        <f>SUM(J265:U265)</f>
        <v>#DIV/0!</v>
      </c>
      <c r="W265" s="88"/>
      <c r="X265" s="294" t="e">
        <f>SUM(J265:L265)</f>
        <v>#DIV/0!</v>
      </c>
    </row>
    <row r="266" spans="1:24" ht="17" customHeight="1">
      <c r="A266" s="308"/>
      <c r="B266" s="309"/>
      <c r="C266" s="309"/>
      <c r="D266" s="309"/>
      <c r="E266" s="309"/>
      <c r="F266" s="309"/>
      <c r="G266" s="309"/>
      <c r="H266" s="310"/>
      <c r="I266" s="307" t="s">
        <v>100</v>
      </c>
      <c r="J266" s="327"/>
      <c r="K266" s="327"/>
      <c r="L266" s="327"/>
      <c r="M266" s="327"/>
      <c r="N266" s="328"/>
      <c r="O266" s="328"/>
      <c r="P266" s="327"/>
      <c r="Q266" s="328"/>
      <c r="R266" s="327"/>
      <c r="S266" s="327"/>
      <c r="T266" s="327"/>
      <c r="U266" s="327"/>
      <c r="V266" s="323">
        <f>SUM(J266:U266)</f>
        <v>0</v>
      </c>
      <c r="W266" s="88"/>
      <c r="X266" s="294">
        <f>SUM(J266:L266)</f>
        <v>0</v>
      </c>
    </row>
    <row r="267" spans="1:24" s="90" customFormat="1" ht="17" customHeight="1">
      <c r="A267" s="311"/>
      <c r="B267" s="312"/>
      <c r="C267" s="312"/>
      <c r="D267" s="312"/>
      <c r="E267" s="312"/>
      <c r="F267" s="312"/>
      <c r="G267" s="312"/>
      <c r="H267" s="313"/>
      <c r="I267" s="324"/>
      <c r="J267" s="325" t="e">
        <f>J265*RFK!$E218</f>
        <v>#DIV/0!</v>
      </c>
      <c r="K267" s="325" t="e">
        <f>K265*RFK!$E218</f>
        <v>#DIV/0!</v>
      </c>
      <c r="L267" s="325" t="e">
        <f>L265*RFK!$E218</f>
        <v>#DIV/0!</v>
      </c>
      <c r="M267" s="325" t="e">
        <f>M265*RFK!$E218</f>
        <v>#DIV/0!</v>
      </c>
      <c r="N267" s="325" t="e">
        <f>N265*RFK!$E218</f>
        <v>#DIV/0!</v>
      </c>
      <c r="O267" s="325" t="e">
        <f>O265*RFK!$E218</f>
        <v>#DIV/0!</v>
      </c>
      <c r="P267" s="325" t="e">
        <f>P265*RFK!$E218</f>
        <v>#DIV/0!</v>
      </c>
      <c r="Q267" s="325" t="e">
        <f>Q265*RFK!$E218</f>
        <v>#DIV/0!</v>
      </c>
      <c r="R267" s="325" t="e">
        <f>R265*RFK!$E218</f>
        <v>#DIV/0!</v>
      </c>
      <c r="S267" s="325" t="e">
        <f>S265*RFK!$E218</f>
        <v>#DIV/0!</v>
      </c>
      <c r="T267" s="325" t="e">
        <f>T265*RFK!$E218</f>
        <v>#DIV/0!</v>
      </c>
      <c r="U267" s="325" t="e">
        <f>U265*RFK!$E218</f>
        <v>#DIV/0!</v>
      </c>
      <c r="V267" s="325" t="e">
        <f>SUM(J267:U267)</f>
        <v>#DIV/0!</v>
      </c>
      <c r="W267" s="89"/>
      <c r="X267" s="295"/>
    </row>
    <row r="268" spans="1:24" ht="17" customHeight="1">
      <c r="A268" s="314"/>
      <c r="B268" s="315"/>
      <c r="C268" s="315"/>
      <c r="D268" s="315"/>
      <c r="E268" s="315"/>
      <c r="F268" s="315"/>
      <c r="G268" s="315"/>
      <c r="H268" s="310"/>
      <c r="I268" s="310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07"/>
      <c r="W268" s="88"/>
      <c r="X268" s="296"/>
    </row>
    <row r="269" spans="1:24" ht="17" customHeight="1">
      <c r="A269" s="305">
        <f>INPUT!C46</f>
        <v>0</v>
      </c>
      <c r="B269" s="306"/>
      <c r="C269" s="306"/>
      <c r="D269" s="306"/>
      <c r="E269" s="306"/>
      <c r="F269" s="306"/>
      <c r="G269" s="306"/>
      <c r="H269" s="307">
        <f>INPUT!D46</f>
        <v>0</v>
      </c>
      <c r="I269" s="307" t="s">
        <v>97</v>
      </c>
      <c r="J269" s="31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07">
        <f>SUM(J269:U269)</f>
        <v>0</v>
      </c>
      <c r="W269" s="88"/>
      <c r="X269" s="293">
        <f>SUM(J269:L269)</f>
        <v>0</v>
      </c>
    </row>
    <row r="270" spans="1:24" ht="17" customHeight="1">
      <c r="A270" s="305"/>
      <c r="B270" s="306"/>
      <c r="C270" s="306"/>
      <c r="D270" s="306"/>
      <c r="E270" s="306"/>
      <c r="F270" s="306"/>
      <c r="G270" s="306"/>
      <c r="H270" s="307"/>
      <c r="I270" s="307" t="s">
        <v>98</v>
      </c>
      <c r="J270" s="318">
        <v>0</v>
      </c>
      <c r="K270" s="318">
        <v>0</v>
      </c>
      <c r="L270" s="318">
        <v>0</v>
      </c>
      <c r="M270" s="318">
        <v>0</v>
      </c>
      <c r="N270" s="318">
        <v>0</v>
      </c>
      <c r="O270" s="318">
        <v>0</v>
      </c>
      <c r="P270" s="318">
        <v>0</v>
      </c>
      <c r="Q270" s="318"/>
      <c r="R270" s="318"/>
      <c r="S270" s="318"/>
      <c r="T270" s="318"/>
      <c r="U270" s="318"/>
      <c r="V270" s="319">
        <f>SUM(J270:U270)</f>
        <v>0</v>
      </c>
      <c r="W270" s="88"/>
      <c r="X270" s="293">
        <f>SUM(J270:L270)</f>
        <v>0</v>
      </c>
    </row>
    <row r="271" spans="1:24" ht="17" customHeight="1">
      <c r="A271" s="308"/>
      <c r="B271" s="309"/>
      <c r="C271" s="309"/>
      <c r="D271" s="309"/>
      <c r="E271" s="309"/>
      <c r="F271" s="309"/>
      <c r="G271" s="309"/>
      <c r="H271" s="310"/>
      <c r="I271" s="320" t="s">
        <v>99</v>
      </c>
      <c r="J271" s="321" t="e">
        <f t="shared" ref="J271:U271" si="45">J269/$H$41*100%</f>
        <v>#DIV/0!</v>
      </c>
      <c r="K271" s="321" t="e">
        <f t="shared" si="45"/>
        <v>#DIV/0!</v>
      </c>
      <c r="L271" s="321" t="e">
        <f t="shared" si="45"/>
        <v>#DIV/0!</v>
      </c>
      <c r="M271" s="321" t="e">
        <f t="shared" si="45"/>
        <v>#DIV/0!</v>
      </c>
      <c r="N271" s="321" t="e">
        <f t="shared" si="45"/>
        <v>#DIV/0!</v>
      </c>
      <c r="O271" s="321" t="e">
        <f t="shared" si="45"/>
        <v>#DIV/0!</v>
      </c>
      <c r="P271" s="321" t="e">
        <f t="shared" si="45"/>
        <v>#DIV/0!</v>
      </c>
      <c r="Q271" s="321" t="e">
        <f t="shared" si="45"/>
        <v>#DIV/0!</v>
      </c>
      <c r="R271" s="321" t="e">
        <f t="shared" si="45"/>
        <v>#DIV/0!</v>
      </c>
      <c r="S271" s="321" t="e">
        <f t="shared" si="45"/>
        <v>#DIV/0!</v>
      </c>
      <c r="T271" s="321" t="e">
        <f t="shared" si="45"/>
        <v>#DIV/0!</v>
      </c>
      <c r="U271" s="321" t="e">
        <f t="shared" si="45"/>
        <v>#DIV/0!</v>
      </c>
      <c r="V271" s="326" t="e">
        <f>SUM(J271:U271)</f>
        <v>#DIV/0!</v>
      </c>
      <c r="W271" s="88"/>
      <c r="X271" s="294" t="e">
        <f>SUM(J271:L271)</f>
        <v>#DIV/0!</v>
      </c>
    </row>
    <row r="272" spans="1:24" ht="17" customHeight="1">
      <c r="A272" s="308"/>
      <c r="B272" s="309"/>
      <c r="C272" s="309"/>
      <c r="D272" s="309"/>
      <c r="E272" s="309"/>
      <c r="F272" s="309"/>
      <c r="G272" s="309"/>
      <c r="H272" s="310"/>
      <c r="I272" s="307" t="s">
        <v>100</v>
      </c>
      <c r="J272" s="327"/>
      <c r="K272" s="327"/>
      <c r="L272" s="327"/>
      <c r="M272" s="327"/>
      <c r="N272" s="328"/>
      <c r="O272" s="328"/>
      <c r="P272" s="327"/>
      <c r="Q272" s="328"/>
      <c r="R272" s="327"/>
      <c r="S272" s="327"/>
      <c r="T272" s="327"/>
      <c r="U272" s="327"/>
      <c r="V272" s="323">
        <f>SUM(J272:U272)</f>
        <v>0</v>
      </c>
      <c r="W272" s="88"/>
      <c r="X272" s="294">
        <f>SUM(J272:L272)</f>
        <v>0</v>
      </c>
    </row>
    <row r="273" spans="1:24" s="90" customFormat="1" ht="17" customHeight="1">
      <c r="A273" s="311"/>
      <c r="B273" s="312"/>
      <c r="C273" s="312"/>
      <c r="D273" s="312"/>
      <c r="E273" s="312"/>
      <c r="F273" s="312"/>
      <c r="G273" s="312"/>
      <c r="H273" s="313"/>
      <c r="I273" s="324"/>
      <c r="J273" s="325" t="e">
        <f>J271*RFK!$E219</f>
        <v>#DIV/0!</v>
      </c>
      <c r="K273" s="325" t="e">
        <f>K271*RFK!$E219</f>
        <v>#DIV/0!</v>
      </c>
      <c r="L273" s="325" t="e">
        <f>L271*RFK!$E219</f>
        <v>#DIV/0!</v>
      </c>
      <c r="M273" s="325" t="e">
        <f>M271*RFK!$E219</f>
        <v>#DIV/0!</v>
      </c>
      <c r="N273" s="325" t="e">
        <f>N271*RFK!$E219</f>
        <v>#DIV/0!</v>
      </c>
      <c r="O273" s="325" t="e">
        <f>O271*RFK!$E219</f>
        <v>#DIV/0!</v>
      </c>
      <c r="P273" s="325" t="e">
        <f>P271*RFK!$E219</f>
        <v>#DIV/0!</v>
      </c>
      <c r="Q273" s="325" t="e">
        <f>Q271*RFK!$E219</f>
        <v>#DIV/0!</v>
      </c>
      <c r="R273" s="325" t="e">
        <f>R271*RFK!$E219</f>
        <v>#DIV/0!</v>
      </c>
      <c r="S273" s="325" t="e">
        <f>S271*RFK!$E219</f>
        <v>#DIV/0!</v>
      </c>
      <c r="T273" s="325" t="e">
        <f>T271*RFK!$E219</f>
        <v>#DIV/0!</v>
      </c>
      <c r="U273" s="325" t="e">
        <f>U271*RFK!$E219</f>
        <v>#DIV/0!</v>
      </c>
      <c r="V273" s="325" t="e">
        <f>SUM(J273:U273)</f>
        <v>#DIV/0!</v>
      </c>
      <c r="W273" s="89"/>
      <c r="X273" s="295"/>
    </row>
    <row r="274" spans="1:24" ht="17" customHeight="1">
      <c r="A274" s="314"/>
      <c r="B274" s="315"/>
      <c r="C274" s="315"/>
      <c r="D274" s="315"/>
      <c r="E274" s="315"/>
      <c r="F274" s="315"/>
      <c r="G274" s="315"/>
      <c r="H274" s="310"/>
      <c r="I274" s="310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07"/>
      <c r="W274" s="88"/>
      <c r="X274" s="296"/>
    </row>
    <row r="275" spans="1:24" ht="17" customHeight="1">
      <c r="A275" s="305">
        <f>INPUT!C47</f>
        <v>0</v>
      </c>
      <c r="B275" s="306"/>
      <c r="C275" s="306"/>
      <c r="D275" s="306"/>
      <c r="E275" s="306"/>
      <c r="F275" s="306"/>
      <c r="G275" s="306"/>
      <c r="H275" s="307">
        <f>INPUT!D47</f>
        <v>0</v>
      </c>
      <c r="I275" s="307" t="s">
        <v>97</v>
      </c>
      <c r="J275" s="317"/>
      <c r="K275" s="317"/>
      <c r="L275" s="317"/>
      <c r="M275" s="317"/>
      <c r="N275" s="317"/>
      <c r="O275" s="317"/>
      <c r="P275" s="317"/>
      <c r="Q275" s="317"/>
      <c r="R275" s="317"/>
      <c r="S275" s="317"/>
      <c r="T275" s="317"/>
      <c r="U275" s="317"/>
      <c r="V275" s="307">
        <f>SUM(J275:U275)</f>
        <v>0</v>
      </c>
      <c r="W275" s="88"/>
      <c r="X275" s="293">
        <f>SUM(J275:L275)</f>
        <v>0</v>
      </c>
    </row>
    <row r="276" spans="1:24" ht="17" customHeight="1">
      <c r="A276" s="305"/>
      <c r="B276" s="306"/>
      <c r="C276" s="306"/>
      <c r="D276" s="306"/>
      <c r="E276" s="306"/>
      <c r="F276" s="306"/>
      <c r="G276" s="306"/>
      <c r="H276" s="307"/>
      <c r="I276" s="307" t="s">
        <v>98</v>
      </c>
      <c r="J276" s="318">
        <v>0</v>
      </c>
      <c r="K276" s="318">
        <v>0</v>
      </c>
      <c r="L276" s="318">
        <v>0</v>
      </c>
      <c r="M276" s="318">
        <v>0</v>
      </c>
      <c r="N276" s="318">
        <v>0</v>
      </c>
      <c r="O276" s="318">
        <v>0</v>
      </c>
      <c r="P276" s="318">
        <v>0</v>
      </c>
      <c r="Q276" s="318"/>
      <c r="R276" s="318"/>
      <c r="S276" s="318"/>
      <c r="T276" s="318"/>
      <c r="U276" s="318"/>
      <c r="V276" s="319">
        <f>SUM(J276:U276)</f>
        <v>0</v>
      </c>
      <c r="W276" s="88"/>
      <c r="X276" s="293">
        <f>SUM(J276:L276)</f>
        <v>0</v>
      </c>
    </row>
    <row r="277" spans="1:24" ht="17" customHeight="1">
      <c r="A277" s="308"/>
      <c r="B277" s="309"/>
      <c r="C277" s="309"/>
      <c r="D277" s="309"/>
      <c r="E277" s="309"/>
      <c r="F277" s="309"/>
      <c r="G277" s="309"/>
      <c r="H277" s="310"/>
      <c r="I277" s="320" t="s">
        <v>99</v>
      </c>
      <c r="J277" s="321" t="e">
        <f t="shared" ref="J277:U277" si="46">J275/$H$41*100%</f>
        <v>#DIV/0!</v>
      </c>
      <c r="K277" s="321" t="e">
        <f t="shared" si="46"/>
        <v>#DIV/0!</v>
      </c>
      <c r="L277" s="321" t="e">
        <f t="shared" si="46"/>
        <v>#DIV/0!</v>
      </c>
      <c r="M277" s="321" t="e">
        <f t="shared" si="46"/>
        <v>#DIV/0!</v>
      </c>
      <c r="N277" s="321" t="e">
        <f t="shared" si="46"/>
        <v>#DIV/0!</v>
      </c>
      <c r="O277" s="321" t="e">
        <f t="shared" si="46"/>
        <v>#DIV/0!</v>
      </c>
      <c r="P277" s="321" t="e">
        <f t="shared" si="46"/>
        <v>#DIV/0!</v>
      </c>
      <c r="Q277" s="321" t="e">
        <f t="shared" si="46"/>
        <v>#DIV/0!</v>
      </c>
      <c r="R277" s="321" t="e">
        <f t="shared" si="46"/>
        <v>#DIV/0!</v>
      </c>
      <c r="S277" s="321" t="e">
        <f t="shared" si="46"/>
        <v>#DIV/0!</v>
      </c>
      <c r="T277" s="321" t="e">
        <f t="shared" si="46"/>
        <v>#DIV/0!</v>
      </c>
      <c r="U277" s="321" t="e">
        <f t="shared" si="46"/>
        <v>#DIV/0!</v>
      </c>
      <c r="V277" s="326" t="e">
        <f>SUM(J277:U277)</f>
        <v>#DIV/0!</v>
      </c>
      <c r="W277" s="88"/>
      <c r="X277" s="294" t="e">
        <f>SUM(J277:L277)</f>
        <v>#DIV/0!</v>
      </c>
    </row>
    <row r="278" spans="1:24" ht="17" customHeight="1">
      <c r="A278" s="308"/>
      <c r="B278" s="309"/>
      <c r="C278" s="309"/>
      <c r="D278" s="309"/>
      <c r="E278" s="309"/>
      <c r="F278" s="309"/>
      <c r="G278" s="309"/>
      <c r="H278" s="310"/>
      <c r="I278" s="307" t="s">
        <v>100</v>
      </c>
      <c r="J278" s="327"/>
      <c r="K278" s="327"/>
      <c r="L278" s="327"/>
      <c r="M278" s="327"/>
      <c r="N278" s="328"/>
      <c r="O278" s="328"/>
      <c r="P278" s="327"/>
      <c r="Q278" s="328"/>
      <c r="R278" s="327"/>
      <c r="S278" s="327"/>
      <c r="T278" s="327"/>
      <c r="U278" s="327"/>
      <c r="V278" s="323">
        <f>SUM(J278:U278)</f>
        <v>0</v>
      </c>
      <c r="W278" s="88"/>
      <c r="X278" s="294">
        <f>SUM(J278:L278)</f>
        <v>0</v>
      </c>
    </row>
    <row r="279" spans="1:24" s="90" customFormat="1" ht="17" customHeight="1">
      <c r="A279" s="311"/>
      <c r="B279" s="312"/>
      <c r="C279" s="312"/>
      <c r="D279" s="312"/>
      <c r="E279" s="312"/>
      <c r="F279" s="312"/>
      <c r="G279" s="312"/>
      <c r="H279" s="313"/>
      <c r="I279" s="324"/>
      <c r="J279" s="325" t="e">
        <f>J277*RFK!$E220</f>
        <v>#DIV/0!</v>
      </c>
      <c r="K279" s="325" t="e">
        <f>K277*RFK!$E220</f>
        <v>#DIV/0!</v>
      </c>
      <c r="L279" s="325" t="e">
        <f>L277*RFK!$E220</f>
        <v>#DIV/0!</v>
      </c>
      <c r="M279" s="325" t="e">
        <f>M277*RFK!$E220</f>
        <v>#DIV/0!</v>
      </c>
      <c r="N279" s="325" t="e">
        <f>N277*RFK!$E220</f>
        <v>#DIV/0!</v>
      </c>
      <c r="O279" s="325" t="e">
        <f>O277*RFK!$E220</f>
        <v>#DIV/0!</v>
      </c>
      <c r="P279" s="325" t="e">
        <f>P277*RFK!$E220</f>
        <v>#DIV/0!</v>
      </c>
      <c r="Q279" s="325" t="e">
        <f>Q277*RFK!$E220</f>
        <v>#DIV/0!</v>
      </c>
      <c r="R279" s="325" t="e">
        <f>R277*RFK!$E220</f>
        <v>#DIV/0!</v>
      </c>
      <c r="S279" s="325" t="e">
        <f>S277*RFK!$E220</f>
        <v>#DIV/0!</v>
      </c>
      <c r="T279" s="325" t="e">
        <f>T277*RFK!$E220</f>
        <v>#DIV/0!</v>
      </c>
      <c r="U279" s="325" t="e">
        <f>U277*RFK!$E220</f>
        <v>#DIV/0!</v>
      </c>
      <c r="V279" s="325" t="e">
        <f>SUM(J279:U279)</f>
        <v>#DIV/0!</v>
      </c>
      <c r="W279" s="89"/>
      <c r="X279" s="295"/>
    </row>
    <row r="280" spans="1:24" ht="17" customHeight="1">
      <c r="A280" s="314"/>
      <c r="B280" s="315"/>
      <c r="C280" s="315"/>
      <c r="D280" s="315"/>
      <c r="E280" s="315"/>
      <c r="F280" s="315"/>
      <c r="G280" s="315"/>
      <c r="H280" s="310"/>
      <c r="I280" s="310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07"/>
      <c r="W280" s="88"/>
      <c r="X280" s="296"/>
    </row>
    <row r="281" spans="1:24" ht="17" customHeight="1">
      <c r="A281" s="305">
        <f>INPUT!C48</f>
        <v>0</v>
      </c>
      <c r="B281" s="306"/>
      <c r="C281" s="306"/>
      <c r="D281" s="306"/>
      <c r="E281" s="306"/>
      <c r="F281" s="306"/>
      <c r="G281" s="306"/>
      <c r="H281" s="307">
        <f>INPUT!D48</f>
        <v>0</v>
      </c>
      <c r="I281" s="307" t="s">
        <v>97</v>
      </c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07">
        <f>SUM(J281:U281)</f>
        <v>0</v>
      </c>
      <c r="W281" s="88"/>
      <c r="X281" s="293">
        <f>SUM(J281:L281)</f>
        <v>0</v>
      </c>
    </row>
    <row r="282" spans="1:24" ht="17" customHeight="1">
      <c r="A282" s="305"/>
      <c r="B282" s="306"/>
      <c r="C282" s="306"/>
      <c r="D282" s="306"/>
      <c r="E282" s="306"/>
      <c r="F282" s="306"/>
      <c r="G282" s="306"/>
      <c r="H282" s="307"/>
      <c r="I282" s="307" t="s">
        <v>98</v>
      </c>
      <c r="J282" s="318">
        <v>0</v>
      </c>
      <c r="K282" s="318">
        <v>0</v>
      </c>
      <c r="L282" s="318">
        <v>0</v>
      </c>
      <c r="M282" s="318">
        <v>0</v>
      </c>
      <c r="N282" s="318">
        <v>0</v>
      </c>
      <c r="O282" s="318">
        <v>0</v>
      </c>
      <c r="P282" s="318">
        <v>0</v>
      </c>
      <c r="Q282" s="318"/>
      <c r="R282" s="318"/>
      <c r="S282" s="318"/>
      <c r="T282" s="318"/>
      <c r="U282" s="318"/>
      <c r="V282" s="319">
        <f>SUM(J282:U282)</f>
        <v>0</v>
      </c>
      <c r="W282" s="88"/>
      <c r="X282" s="293">
        <f>SUM(J282:L282)</f>
        <v>0</v>
      </c>
    </row>
    <row r="283" spans="1:24" ht="17" customHeight="1">
      <c r="A283" s="308"/>
      <c r="B283" s="309"/>
      <c r="C283" s="309"/>
      <c r="D283" s="309"/>
      <c r="E283" s="309"/>
      <c r="F283" s="309"/>
      <c r="G283" s="309"/>
      <c r="H283" s="310"/>
      <c r="I283" s="320" t="s">
        <v>99</v>
      </c>
      <c r="J283" s="321" t="e">
        <f t="shared" ref="J283:U283" si="47">J281/$H$41*100%</f>
        <v>#DIV/0!</v>
      </c>
      <c r="K283" s="321" t="e">
        <f t="shared" si="47"/>
        <v>#DIV/0!</v>
      </c>
      <c r="L283" s="321" t="e">
        <f t="shared" si="47"/>
        <v>#DIV/0!</v>
      </c>
      <c r="M283" s="321" t="e">
        <f t="shared" si="47"/>
        <v>#DIV/0!</v>
      </c>
      <c r="N283" s="321" t="e">
        <f t="shared" si="47"/>
        <v>#DIV/0!</v>
      </c>
      <c r="O283" s="321" t="e">
        <f t="shared" si="47"/>
        <v>#DIV/0!</v>
      </c>
      <c r="P283" s="321" t="e">
        <f t="shared" si="47"/>
        <v>#DIV/0!</v>
      </c>
      <c r="Q283" s="321" t="e">
        <f t="shared" si="47"/>
        <v>#DIV/0!</v>
      </c>
      <c r="R283" s="321" t="e">
        <f t="shared" si="47"/>
        <v>#DIV/0!</v>
      </c>
      <c r="S283" s="321" t="e">
        <f t="shared" si="47"/>
        <v>#DIV/0!</v>
      </c>
      <c r="T283" s="321" t="e">
        <f t="shared" si="47"/>
        <v>#DIV/0!</v>
      </c>
      <c r="U283" s="321" t="e">
        <f t="shared" si="47"/>
        <v>#DIV/0!</v>
      </c>
      <c r="V283" s="326" t="e">
        <f>SUM(J283:U283)</f>
        <v>#DIV/0!</v>
      </c>
      <c r="W283" s="88"/>
      <c r="X283" s="294" t="e">
        <f>SUM(J283:L283)</f>
        <v>#DIV/0!</v>
      </c>
    </row>
    <row r="284" spans="1:24" ht="17" customHeight="1">
      <c r="A284" s="308"/>
      <c r="B284" s="309"/>
      <c r="C284" s="309"/>
      <c r="D284" s="309"/>
      <c r="E284" s="309"/>
      <c r="F284" s="309"/>
      <c r="G284" s="309"/>
      <c r="H284" s="310"/>
      <c r="I284" s="307" t="s">
        <v>100</v>
      </c>
      <c r="J284" s="327"/>
      <c r="K284" s="327"/>
      <c r="L284" s="327"/>
      <c r="M284" s="327"/>
      <c r="N284" s="328"/>
      <c r="O284" s="328"/>
      <c r="P284" s="327"/>
      <c r="Q284" s="328"/>
      <c r="R284" s="327"/>
      <c r="S284" s="327"/>
      <c r="T284" s="327"/>
      <c r="U284" s="327"/>
      <c r="V284" s="323">
        <f>SUM(J284:U284)</f>
        <v>0</v>
      </c>
      <c r="W284" s="88"/>
      <c r="X284" s="294">
        <f>SUM(J284:L284)</f>
        <v>0</v>
      </c>
    </row>
    <row r="285" spans="1:24" s="90" customFormat="1" ht="17" customHeight="1">
      <c r="A285" s="311"/>
      <c r="B285" s="312"/>
      <c r="C285" s="312"/>
      <c r="D285" s="312"/>
      <c r="E285" s="312"/>
      <c r="F285" s="312"/>
      <c r="G285" s="312"/>
      <c r="H285" s="313"/>
      <c r="I285" s="324"/>
      <c r="J285" s="325" t="e">
        <f>J283*RFK!$E221</f>
        <v>#DIV/0!</v>
      </c>
      <c r="K285" s="325" t="e">
        <f>K283*RFK!$E221</f>
        <v>#DIV/0!</v>
      </c>
      <c r="L285" s="325" t="e">
        <f>L283*RFK!$E221</f>
        <v>#DIV/0!</v>
      </c>
      <c r="M285" s="325" t="e">
        <f>M283*RFK!$E221</f>
        <v>#DIV/0!</v>
      </c>
      <c r="N285" s="325" t="e">
        <f>N283*RFK!$E221</f>
        <v>#DIV/0!</v>
      </c>
      <c r="O285" s="325" t="e">
        <f>O283*RFK!$E221</f>
        <v>#DIV/0!</v>
      </c>
      <c r="P285" s="325" t="e">
        <f>P283*RFK!$E221</f>
        <v>#DIV/0!</v>
      </c>
      <c r="Q285" s="325" t="e">
        <f>Q283*RFK!$E221</f>
        <v>#DIV/0!</v>
      </c>
      <c r="R285" s="325" t="e">
        <f>R283*RFK!$E221</f>
        <v>#DIV/0!</v>
      </c>
      <c r="S285" s="325" t="e">
        <f>S283*RFK!$E221</f>
        <v>#DIV/0!</v>
      </c>
      <c r="T285" s="325" t="e">
        <f>T283*RFK!$E221</f>
        <v>#DIV/0!</v>
      </c>
      <c r="U285" s="325" t="e">
        <f>U283*RFK!$E221</f>
        <v>#DIV/0!</v>
      </c>
      <c r="V285" s="325" t="e">
        <f>SUM(J285:U285)</f>
        <v>#DIV/0!</v>
      </c>
      <c r="W285" s="89"/>
      <c r="X285" s="295"/>
    </row>
    <row r="286" spans="1:24" ht="17" customHeight="1">
      <c r="A286" s="314"/>
      <c r="B286" s="315"/>
      <c r="C286" s="315"/>
      <c r="D286" s="315"/>
      <c r="E286" s="315"/>
      <c r="F286" s="315"/>
      <c r="G286" s="315"/>
      <c r="H286" s="310"/>
      <c r="I286" s="310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07"/>
      <c r="W286" s="88"/>
      <c r="X286" s="296"/>
    </row>
    <row r="287" spans="1:24" ht="17" customHeight="1">
      <c r="A287" s="305">
        <f>INPUT!C49</f>
        <v>0</v>
      </c>
      <c r="B287" s="306"/>
      <c r="C287" s="306"/>
      <c r="D287" s="306"/>
      <c r="E287" s="306"/>
      <c r="F287" s="306"/>
      <c r="G287" s="306"/>
      <c r="H287" s="307">
        <f>INPUT!D49</f>
        <v>0</v>
      </c>
      <c r="I287" s="307" t="s">
        <v>97</v>
      </c>
      <c r="J287" s="317"/>
      <c r="K287" s="317"/>
      <c r="L287" s="317"/>
      <c r="M287" s="317"/>
      <c r="N287" s="317"/>
      <c r="O287" s="317"/>
      <c r="P287" s="317"/>
      <c r="Q287" s="317"/>
      <c r="R287" s="317"/>
      <c r="S287" s="317"/>
      <c r="T287" s="317"/>
      <c r="U287" s="317"/>
      <c r="V287" s="307">
        <f>SUM(J287:U287)</f>
        <v>0</v>
      </c>
      <c r="W287" s="88"/>
      <c r="X287" s="293">
        <f>SUM(J287:L287)</f>
        <v>0</v>
      </c>
    </row>
    <row r="288" spans="1:24" ht="17" customHeight="1">
      <c r="A288" s="305"/>
      <c r="B288" s="306"/>
      <c r="C288" s="306"/>
      <c r="D288" s="306"/>
      <c r="E288" s="306"/>
      <c r="F288" s="306"/>
      <c r="G288" s="306"/>
      <c r="H288" s="307"/>
      <c r="I288" s="307" t="s">
        <v>98</v>
      </c>
      <c r="J288" s="318">
        <v>0</v>
      </c>
      <c r="K288" s="318">
        <v>0</v>
      </c>
      <c r="L288" s="318">
        <v>0</v>
      </c>
      <c r="M288" s="318">
        <v>0</v>
      </c>
      <c r="N288" s="318">
        <v>0</v>
      </c>
      <c r="O288" s="318">
        <v>0</v>
      </c>
      <c r="P288" s="318">
        <v>0</v>
      </c>
      <c r="Q288" s="318"/>
      <c r="R288" s="318"/>
      <c r="S288" s="318"/>
      <c r="T288" s="318"/>
      <c r="U288" s="318"/>
      <c r="V288" s="319">
        <f>SUM(J288:U288)</f>
        <v>0</v>
      </c>
      <c r="W288" s="88"/>
      <c r="X288" s="293">
        <f>SUM(J288:L288)</f>
        <v>0</v>
      </c>
    </row>
    <row r="289" spans="1:24" ht="17" customHeight="1">
      <c r="A289" s="308"/>
      <c r="B289" s="309"/>
      <c r="C289" s="309"/>
      <c r="D289" s="309"/>
      <c r="E289" s="309"/>
      <c r="F289" s="309"/>
      <c r="G289" s="309"/>
      <c r="H289" s="310"/>
      <c r="I289" s="320" t="s">
        <v>99</v>
      </c>
      <c r="J289" s="321" t="e">
        <f t="shared" ref="J289:U289" si="48">J287/$H$41*100%</f>
        <v>#DIV/0!</v>
      </c>
      <c r="K289" s="321" t="e">
        <f t="shared" si="48"/>
        <v>#DIV/0!</v>
      </c>
      <c r="L289" s="321" t="e">
        <f t="shared" si="48"/>
        <v>#DIV/0!</v>
      </c>
      <c r="M289" s="321" t="e">
        <f t="shared" si="48"/>
        <v>#DIV/0!</v>
      </c>
      <c r="N289" s="321" t="e">
        <f t="shared" si="48"/>
        <v>#DIV/0!</v>
      </c>
      <c r="O289" s="321" t="e">
        <f t="shared" si="48"/>
        <v>#DIV/0!</v>
      </c>
      <c r="P289" s="321" t="e">
        <f t="shared" si="48"/>
        <v>#DIV/0!</v>
      </c>
      <c r="Q289" s="321" t="e">
        <f t="shared" si="48"/>
        <v>#DIV/0!</v>
      </c>
      <c r="R289" s="321" t="e">
        <f t="shared" si="48"/>
        <v>#DIV/0!</v>
      </c>
      <c r="S289" s="321" t="e">
        <f t="shared" si="48"/>
        <v>#DIV/0!</v>
      </c>
      <c r="T289" s="321" t="e">
        <f t="shared" si="48"/>
        <v>#DIV/0!</v>
      </c>
      <c r="U289" s="321" t="e">
        <f t="shared" si="48"/>
        <v>#DIV/0!</v>
      </c>
      <c r="V289" s="326" t="e">
        <f>SUM(J289:U289)</f>
        <v>#DIV/0!</v>
      </c>
      <c r="W289" s="88"/>
      <c r="X289" s="294" t="e">
        <f>SUM(J289:L289)</f>
        <v>#DIV/0!</v>
      </c>
    </row>
    <row r="290" spans="1:24" ht="17" customHeight="1">
      <c r="A290" s="308"/>
      <c r="B290" s="309"/>
      <c r="C290" s="309"/>
      <c r="D290" s="309"/>
      <c r="E290" s="309"/>
      <c r="F290" s="309"/>
      <c r="G290" s="309"/>
      <c r="H290" s="310"/>
      <c r="I290" s="307" t="s">
        <v>100</v>
      </c>
      <c r="J290" s="327"/>
      <c r="K290" s="327"/>
      <c r="L290" s="327"/>
      <c r="M290" s="327"/>
      <c r="N290" s="328"/>
      <c r="O290" s="328"/>
      <c r="P290" s="327"/>
      <c r="Q290" s="328"/>
      <c r="R290" s="327"/>
      <c r="S290" s="327"/>
      <c r="T290" s="327"/>
      <c r="U290" s="327"/>
      <c r="V290" s="323">
        <f>SUM(J290:U290)</f>
        <v>0</v>
      </c>
      <c r="W290" s="88"/>
      <c r="X290" s="294">
        <f>SUM(J290:L290)</f>
        <v>0</v>
      </c>
    </row>
    <row r="291" spans="1:24" s="90" customFormat="1" ht="17" customHeight="1">
      <c r="A291" s="311"/>
      <c r="B291" s="312"/>
      <c r="C291" s="312"/>
      <c r="D291" s="312"/>
      <c r="E291" s="312"/>
      <c r="F291" s="312"/>
      <c r="G291" s="312"/>
      <c r="H291" s="313"/>
      <c r="I291" s="324"/>
      <c r="J291" s="325" t="e">
        <f>J289*RFK!$E227</f>
        <v>#DIV/0!</v>
      </c>
      <c r="K291" s="325" t="e">
        <f>K289*RFK!$E227</f>
        <v>#DIV/0!</v>
      </c>
      <c r="L291" s="325" t="e">
        <f>L289*RFK!$E227</f>
        <v>#DIV/0!</v>
      </c>
      <c r="M291" s="325" t="e">
        <f>M289*RFK!$E227</f>
        <v>#DIV/0!</v>
      </c>
      <c r="N291" s="325" t="e">
        <f>N289*RFK!$E227</f>
        <v>#DIV/0!</v>
      </c>
      <c r="O291" s="325" t="e">
        <f>O289*RFK!$E227</f>
        <v>#DIV/0!</v>
      </c>
      <c r="P291" s="325" t="e">
        <f>P289*RFK!$E227</f>
        <v>#DIV/0!</v>
      </c>
      <c r="Q291" s="325" t="e">
        <f>Q289*RFK!$E227</f>
        <v>#DIV/0!</v>
      </c>
      <c r="R291" s="325" t="e">
        <f>R289*RFK!$E227</f>
        <v>#DIV/0!</v>
      </c>
      <c r="S291" s="325" t="e">
        <f>S289*RFK!$E227</f>
        <v>#DIV/0!</v>
      </c>
      <c r="T291" s="325" t="e">
        <f>T289*RFK!$E227</f>
        <v>#DIV/0!</v>
      </c>
      <c r="U291" s="325" t="e">
        <f>U289*RFK!$E227</f>
        <v>#DIV/0!</v>
      </c>
      <c r="V291" s="325" t="e">
        <f>SUM(J291:U291)</f>
        <v>#DIV/0!</v>
      </c>
      <c r="W291" s="89"/>
      <c r="X291" s="295"/>
    </row>
    <row r="292" spans="1:24" ht="17" customHeight="1">
      <c r="A292" s="314"/>
      <c r="B292" s="315"/>
      <c r="C292" s="315"/>
      <c r="D292" s="315"/>
      <c r="E292" s="315"/>
      <c r="F292" s="315"/>
      <c r="G292" s="315"/>
      <c r="H292" s="310"/>
      <c r="I292" s="310"/>
      <c r="J292" s="317"/>
      <c r="K292" s="317"/>
      <c r="L292" s="317"/>
      <c r="M292" s="317"/>
      <c r="N292" s="317"/>
      <c r="O292" s="317"/>
      <c r="P292" s="317"/>
      <c r="Q292" s="317"/>
      <c r="R292" s="317"/>
      <c r="S292" s="317"/>
      <c r="T292" s="317"/>
      <c r="U292" s="317"/>
      <c r="V292" s="307"/>
      <c r="W292" s="88"/>
      <c r="X292" s="296"/>
    </row>
    <row r="293" spans="1:24" ht="17" customHeight="1">
      <c r="A293" s="305">
        <f>INPUT!C50</f>
        <v>0</v>
      </c>
      <c r="B293" s="306"/>
      <c r="C293" s="306"/>
      <c r="D293" s="306"/>
      <c r="E293" s="306"/>
      <c r="F293" s="306"/>
      <c r="G293" s="306"/>
      <c r="H293" s="307">
        <f>INPUT!D50</f>
        <v>0</v>
      </c>
      <c r="I293" s="307" t="s">
        <v>97</v>
      </c>
      <c r="J293" s="317"/>
      <c r="K293" s="317"/>
      <c r="L293" s="317"/>
      <c r="M293" s="317"/>
      <c r="N293" s="317"/>
      <c r="O293" s="317"/>
      <c r="P293" s="317"/>
      <c r="Q293" s="317"/>
      <c r="R293" s="317"/>
      <c r="S293" s="317"/>
      <c r="T293" s="317"/>
      <c r="U293" s="317"/>
      <c r="V293" s="307">
        <f>SUM(J293:U293)</f>
        <v>0</v>
      </c>
      <c r="W293" s="88"/>
      <c r="X293" s="293">
        <f>SUM(J293:L293)</f>
        <v>0</v>
      </c>
    </row>
    <row r="294" spans="1:24" ht="17" customHeight="1">
      <c r="A294" s="305"/>
      <c r="B294" s="306"/>
      <c r="C294" s="306"/>
      <c r="D294" s="306"/>
      <c r="E294" s="306"/>
      <c r="F294" s="306"/>
      <c r="G294" s="306"/>
      <c r="H294" s="307"/>
      <c r="I294" s="307" t="s">
        <v>98</v>
      </c>
      <c r="J294" s="318">
        <v>0</v>
      </c>
      <c r="K294" s="318">
        <v>0</v>
      </c>
      <c r="L294" s="318">
        <v>0</v>
      </c>
      <c r="M294" s="318">
        <v>0</v>
      </c>
      <c r="N294" s="318">
        <v>0</v>
      </c>
      <c r="O294" s="318">
        <v>0</v>
      </c>
      <c r="P294" s="318">
        <v>0</v>
      </c>
      <c r="Q294" s="318"/>
      <c r="R294" s="318"/>
      <c r="S294" s="318"/>
      <c r="T294" s="318"/>
      <c r="U294" s="318"/>
      <c r="V294" s="319">
        <f>SUM(J294:U294)</f>
        <v>0</v>
      </c>
      <c r="W294" s="88"/>
      <c r="X294" s="293">
        <f>SUM(J294:L294)</f>
        <v>0</v>
      </c>
    </row>
    <row r="295" spans="1:24" ht="17" customHeight="1">
      <c r="A295" s="308"/>
      <c r="B295" s="309"/>
      <c r="C295" s="309"/>
      <c r="D295" s="309"/>
      <c r="E295" s="309"/>
      <c r="F295" s="309"/>
      <c r="G295" s="309"/>
      <c r="H295" s="310"/>
      <c r="I295" s="320" t="s">
        <v>99</v>
      </c>
      <c r="J295" s="321" t="e">
        <f t="shared" ref="J295:U295" si="49">J293/$H$41*100%</f>
        <v>#DIV/0!</v>
      </c>
      <c r="K295" s="321" t="e">
        <f t="shared" si="49"/>
        <v>#DIV/0!</v>
      </c>
      <c r="L295" s="321" t="e">
        <f t="shared" si="49"/>
        <v>#DIV/0!</v>
      </c>
      <c r="M295" s="321" t="e">
        <f t="shared" si="49"/>
        <v>#DIV/0!</v>
      </c>
      <c r="N295" s="321" t="e">
        <f t="shared" si="49"/>
        <v>#DIV/0!</v>
      </c>
      <c r="O295" s="321" t="e">
        <f t="shared" si="49"/>
        <v>#DIV/0!</v>
      </c>
      <c r="P295" s="321" t="e">
        <f t="shared" si="49"/>
        <v>#DIV/0!</v>
      </c>
      <c r="Q295" s="321" t="e">
        <f t="shared" si="49"/>
        <v>#DIV/0!</v>
      </c>
      <c r="R295" s="321" t="e">
        <f t="shared" si="49"/>
        <v>#DIV/0!</v>
      </c>
      <c r="S295" s="321" t="e">
        <f t="shared" si="49"/>
        <v>#DIV/0!</v>
      </c>
      <c r="T295" s="321" t="e">
        <f t="shared" si="49"/>
        <v>#DIV/0!</v>
      </c>
      <c r="U295" s="321" t="e">
        <f t="shared" si="49"/>
        <v>#DIV/0!</v>
      </c>
      <c r="V295" s="326" t="e">
        <f>SUM(J295:U295)</f>
        <v>#DIV/0!</v>
      </c>
      <c r="W295" s="88"/>
      <c r="X295" s="294" t="e">
        <f>SUM(J295:L295)</f>
        <v>#DIV/0!</v>
      </c>
    </row>
    <row r="296" spans="1:24" ht="17" customHeight="1">
      <c r="A296" s="308"/>
      <c r="B296" s="309"/>
      <c r="C296" s="309"/>
      <c r="D296" s="309"/>
      <c r="E296" s="309"/>
      <c r="F296" s="309"/>
      <c r="G296" s="309"/>
      <c r="H296" s="310"/>
      <c r="I296" s="307" t="s">
        <v>100</v>
      </c>
      <c r="J296" s="327"/>
      <c r="K296" s="327"/>
      <c r="L296" s="327"/>
      <c r="M296" s="327"/>
      <c r="N296" s="328"/>
      <c r="O296" s="328"/>
      <c r="P296" s="327"/>
      <c r="Q296" s="328"/>
      <c r="R296" s="327"/>
      <c r="S296" s="327"/>
      <c r="T296" s="327"/>
      <c r="U296" s="327"/>
      <c r="V296" s="323">
        <f>SUM(J296:U296)</f>
        <v>0</v>
      </c>
      <c r="W296" s="88"/>
      <c r="X296" s="294">
        <f>SUM(J296:L296)</f>
        <v>0</v>
      </c>
    </row>
    <row r="297" spans="1:24" s="90" customFormat="1" ht="17" customHeight="1">
      <c r="A297" s="311"/>
      <c r="B297" s="312"/>
      <c r="C297" s="312"/>
      <c r="D297" s="312"/>
      <c r="E297" s="312"/>
      <c r="F297" s="312"/>
      <c r="G297" s="312"/>
      <c r="H297" s="313"/>
      <c r="I297" s="324"/>
      <c r="J297" s="325" t="e">
        <f>J295*RFK!$E222</f>
        <v>#DIV/0!</v>
      </c>
      <c r="K297" s="325" t="e">
        <f>K295*RFK!$E222</f>
        <v>#DIV/0!</v>
      </c>
      <c r="L297" s="325" t="e">
        <f>L295*RFK!$E222</f>
        <v>#DIV/0!</v>
      </c>
      <c r="M297" s="325" t="e">
        <f>M295*RFK!$E222</f>
        <v>#DIV/0!</v>
      </c>
      <c r="N297" s="325" t="e">
        <f>N295*RFK!$E222</f>
        <v>#DIV/0!</v>
      </c>
      <c r="O297" s="325" t="e">
        <f>O295*RFK!$E222</f>
        <v>#DIV/0!</v>
      </c>
      <c r="P297" s="325" t="e">
        <f>P295*RFK!$E222</f>
        <v>#DIV/0!</v>
      </c>
      <c r="Q297" s="325" t="e">
        <f>Q295*RFK!$E222</f>
        <v>#DIV/0!</v>
      </c>
      <c r="R297" s="325" t="e">
        <f>R295*RFK!$E222</f>
        <v>#DIV/0!</v>
      </c>
      <c r="S297" s="325" t="e">
        <f>S295*RFK!$E222</f>
        <v>#DIV/0!</v>
      </c>
      <c r="T297" s="325" t="e">
        <f>T295*RFK!$E222</f>
        <v>#DIV/0!</v>
      </c>
      <c r="U297" s="325" t="e">
        <f>U295*RFK!$E222</f>
        <v>#DIV/0!</v>
      </c>
      <c r="V297" s="325" t="e">
        <f>SUM(J297:U297)</f>
        <v>#DIV/0!</v>
      </c>
      <c r="W297" s="89"/>
      <c r="X297" s="295"/>
    </row>
    <row r="298" spans="1:24" ht="17" customHeight="1">
      <c r="A298" s="314"/>
      <c r="B298" s="315"/>
      <c r="C298" s="315"/>
      <c r="D298" s="315"/>
      <c r="E298" s="315"/>
      <c r="F298" s="315"/>
      <c r="G298" s="315"/>
      <c r="H298" s="310"/>
      <c r="I298" s="310"/>
      <c r="J298" s="317"/>
      <c r="K298" s="317"/>
      <c r="L298" s="317"/>
      <c r="M298" s="317"/>
      <c r="N298" s="317"/>
      <c r="O298" s="317"/>
      <c r="P298" s="317"/>
      <c r="Q298" s="317"/>
      <c r="R298" s="317"/>
      <c r="S298" s="317"/>
      <c r="T298" s="317"/>
      <c r="U298" s="317"/>
      <c r="V298" s="307"/>
      <c r="W298" s="88"/>
      <c r="X298" s="296"/>
    </row>
    <row r="299" spans="1:24" ht="17" customHeight="1">
      <c r="A299" s="305">
        <f>INPUT!C51</f>
        <v>0</v>
      </c>
      <c r="B299" s="306"/>
      <c r="C299" s="306"/>
      <c r="D299" s="306"/>
      <c r="E299" s="306"/>
      <c r="F299" s="306"/>
      <c r="G299" s="306"/>
      <c r="H299" s="307">
        <f>INPUT!D51</f>
        <v>0</v>
      </c>
      <c r="I299" s="307" t="s">
        <v>97</v>
      </c>
      <c r="J299" s="317"/>
      <c r="K299" s="317"/>
      <c r="L299" s="317"/>
      <c r="M299" s="317"/>
      <c r="N299" s="317"/>
      <c r="O299" s="317"/>
      <c r="P299" s="317"/>
      <c r="Q299" s="317"/>
      <c r="R299" s="317"/>
      <c r="S299" s="317"/>
      <c r="T299" s="317"/>
      <c r="U299" s="317"/>
      <c r="V299" s="307">
        <f>SUM(J299:U299)</f>
        <v>0</v>
      </c>
      <c r="W299" s="88"/>
      <c r="X299" s="293">
        <f>SUM(J299:L299)</f>
        <v>0</v>
      </c>
    </row>
    <row r="300" spans="1:24" ht="17" customHeight="1">
      <c r="A300" s="305"/>
      <c r="B300" s="306"/>
      <c r="C300" s="306"/>
      <c r="D300" s="306"/>
      <c r="E300" s="306"/>
      <c r="F300" s="306"/>
      <c r="G300" s="306"/>
      <c r="H300" s="307"/>
      <c r="I300" s="307" t="s">
        <v>98</v>
      </c>
      <c r="J300" s="318">
        <v>0</v>
      </c>
      <c r="K300" s="318">
        <v>0</v>
      </c>
      <c r="L300" s="318">
        <v>0</v>
      </c>
      <c r="M300" s="318">
        <v>0</v>
      </c>
      <c r="N300" s="318">
        <v>0</v>
      </c>
      <c r="O300" s="318">
        <v>0</v>
      </c>
      <c r="P300" s="318">
        <v>0</v>
      </c>
      <c r="Q300" s="318"/>
      <c r="R300" s="318"/>
      <c r="S300" s="318"/>
      <c r="T300" s="318"/>
      <c r="U300" s="318"/>
      <c r="V300" s="319">
        <f>SUM(J300:U300)</f>
        <v>0</v>
      </c>
      <c r="W300" s="88"/>
      <c r="X300" s="293">
        <f>SUM(J300:L300)</f>
        <v>0</v>
      </c>
    </row>
    <row r="301" spans="1:24" ht="17" customHeight="1">
      <c r="A301" s="308"/>
      <c r="B301" s="309"/>
      <c r="C301" s="309"/>
      <c r="D301" s="309"/>
      <c r="E301" s="309"/>
      <c r="F301" s="309"/>
      <c r="G301" s="309"/>
      <c r="H301" s="310"/>
      <c r="I301" s="320" t="s">
        <v>99</v>
      </c>
      <c r="J301" s="321" t="e">
        <f>J299/$H$155*100%</f>
        <v>#DIV/0!</v>
      </c>
      <c r="K301" s="321" t="e">
        <f t="shared" ref="K301:U301" si="50">K299/$H$155*100%</f>
        <v>#DIV/0!</v>
      </c>
      <c r="L301" s="321" t="e">
        <f t="shared" si="50"/>
        <v>#DIV/0!</v>
      </c>
      <c r="M301" s="321" t="e">
        <f t="shared" si="50"/>
        <v>#DIV/0!</v>
      </c>
      <c r="N301" s="321" t="e">
        <f t="shared" si="50"/>
        <v>#DIV/0!</v>
      </c>
      <c r="O301" s="321" t="e">
        <f t="shared" si="50"/>
        <v>#DIV/0!</v>
      </c>
      <c r="P301" s="321" t="e">
        <f t="shared" si="50"/>
        <v>#DIV/0!</v>
      </c>
      <c r="Q301" s="321" t="e">
        <f t="shared" si="50"/>
        <v>#DIV/0!</v>
      </c>
      <c r="R301" s="321" t="e">
        <f t="shared" si="50"/>
        <v>#DIV/0!</v>
      </c>
      <c r="S301" s="321" t="e">
        <f t="shared" si="50"/>
        <v>#DIV/0!</v>
      </c>
      <c r="T301" s="321" t="e">
        <f t="shared" si="50"/>
        <v>#DIV/0!</v>
      </c>
      <c r="U301" s="321" t="e">
        <f t="shared" si="50"/>
        <v>#DIV/0!</v>
      </c>
      <c r="V301" s="326" t="e">
        <f>SUM(J301:U301)</f>
        <v>#DIV/0!</v>
      </c>
      <c r="W301" s="88"/>
      <c r="X301" s="294" t="e">
        <f>SUM(J301:L301)</f>
        <v>#DIV/0!</v>
      </c>
    </row>
    <row r="302" spans="1:24" ht="17" customHeight="1">
      <c r="A302" s="308"/>
      <c r="B302" s="309"/>
      <c r="C302" s="309"/>
      <c r="D302" s="309"/>
      <c r="E302" s="309"/>
      <c r="F302" s="309"/>
      <c r="G302" s="309"/>
      <c r="H302" s="310"/>
      <c r="I302" s="307" t="s">
        <v>100</v>
      </c>
      <c r="J302" s="327"/>
      <c r="K302" s="327"/>
      <c r="L302" s="327"/>
      <c r="M302" s="327"/>
      <c r="N302" s="328"/>
      <c r="O302" s="328"/>
      <c r="P302" s="327"/>
      <c r="Q302" s="328"/>
      <c r="R302" s="327"/>
      <c r="S302" s="327"/>
      <c r="T302" s="327"/>
      <c r="U302" s="327"/>
      <c r="V302" s="323">
        <f>SUM(J302:U302)</f>
        <v>0</v>
      </c>
      <c r="W302" s="88"/>
      <c r="X302" s="294">
        <f>SUM(J302:L302)</f>
        <v>0</v>
      </c>
    </row>
    <row r="303" spans="1:24" s="90" customFormat="1" ht="17" customHeight="1">
      <c r="A303" s="311"/>
      <c r="B303" s="312"/>
      <c r="C303" s="312"/>
      <c r="D303" s="312"/>
      <c r="E303" s="312"/>
      <c r="F303" s="312"/>
      <c r="G303" s="312"/>
      <c r="H303" s="313"/>
      <c r="I303" s="324"/>
      <c r="J303" s="325" t="e">
        <f>J301*RFK!$E223</f>
        <v>#DIV/0!</v>
      </c>
      <c r="K303" s="325" t="e">
        <f>K301*RFK!$E223</f>
        <v>#DIV/0!</v>
      </c>
      <c r="L303" s="325" t="e">
        <f>L301*RFK!$E223</f>
        <v>#DIV/0!</v>
      </c>
      <c r="M303" s="325" t="e">
        <f>M301*RFK!$E223</f>
        <v>#DIV/0!</v>
      </c>
      <c r="N303" s="325" t="e">
        <f>N301*RFK!$E223</f>
        <v>#DIV/0!</v>
      </c>
      <c r="O303" s="325" t="e">
        <f>O301*RFK!$E223</f>
        <v>#DIV/0!</v>
      </c>
      <c r="P303" s="325" t="e">
        <f>P301*RFK!$E223</f>
        <v>#DIV/0!</v>
      </c>
      <c r="Q303" s="325" t="e">
        <f>Q301*RFK!$E223</f>
        <v>#DIV/0!</v>
      </c>
      <c r="R303" s="325" t="e">
        <f>R301*RFK!$E223</f>
        <v>#DIV/0!</v>
      </c>
      <c r="S303" s="325" t="e">
        <f>S301*RFK!$E223</f>
        <v>#DIV/0!</v>
      </c>
      <c r="T303" s="325" t="e">
        <f>T301*RFK!$E223</f>
        <v>#DIV/0!</v>
      </c>
      <c r="U303" s="325" t="e">
        <f>U301*RFK!$E223</f>
        <v>#DIV/0!</v>
      </c>
      <c r="V303" s="325" t="e">
        <f>SUM(J303:U303)</f>
        <v>#DIV/0!</v>
      </c>
      <c r="W303" s="89"/>
      <c r="X303" s="295"/>
    </row>
    <row r="304" spans="1:24" ht="17" customHeight="1">
      <c r="A304" s="314"/>
      <c r="B304" s="315"/>
      <c r="C304" s="315"/>
      <c r="D304" s="315"/>
      <c r="E304" s="315"/>
      <c r="F304" s="315"/>
      <c r="G304" s="315"/>
      <c r="H304" s="310"/>
      <c r="I304" s="310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07"/>
      <c r="W304" s="88"/>
      <c r="X304" s="296"/>
    </row>
    <row r="305" spans="1:24" ht="17" customHeight="1">
      <c r="A305" s="305">
        <f>INPUT!C52</f>
        <v>0</v>
      </c>
      <c r="B305" s="306"/>
      <c r="C305" s="306"/>
      <c r="D305" s="306"/>
      <c r="E305" s="306"/>
      <c r="F305" s="306"/>
      <c r="G305" s="306"/>
      <c r="H305" s="307">
        <f>INPUT!D52</f>
        <v>0</v>
      </c>
      <c r="I305" s="307" t="s">
        <v>97</v>
      </c>
      <c r="J305" s="317"/>
      <c r="K305" s="317"/>
      <c r="L305" s="317"/>
      <c r="M305" s="317"/>
      <c r="N305" s="317"/>
      <c r="O305" s="317"/>
      <c r="P305" s="317"/>
      <c r="Q305" s="317"/>
      <c r="R305" s="317"/>
      <c r="S305" s="317"/>
      <c r="T305" s="317"/>
      <c r="U305" s="317"/>
      <c r="V305" s="307">
        <f>SUM(J305:U305)</f>
        <v>0</v>
      </c>
      <c r="W305" s="88"/>
      <c r="X305" s="293">
        <f>SUM(J305:L305)</f>
        <v>0</v>
      </c>
    </row>
    <row r="306" spans="1:24" ht="17" customHeight="1">
      <c r="A306" s="305"/>
      <c r="B306" s="306"/>
      <c r="C306" s="306"/>
      <c r="D306" s="306"/>
      <c r="E306" s="306"/>
      <c r="F306" s="306"/>
      <c r="G306" s="306"/>
      <c r="H306" s="307"/>
      <c r="I306" s="307" t="s">
        <v>98</v>
      </c>
      <c r="J306" s="318">
        <v>0</v>
      </c>
      <c r="K306" s="318">
        <v>0</v>
      </c>
      <c r="L306" s="318">
        <v>0</v>
      </c>
      <c r="M306" s="318">
        <v>0</v>
      </c>
      <c r="N306" s="318">
        <v>0</v>
      </c>
      <c r="O306" s="318">
        <v>0</v>
      </c>
      <c r="P306" s="318">
        <v>0</v>
      </c>
      <c r="Q306" s="318"/>
      <c r="R306" s="318"/>
      <c r="S306" s="318"/>
      <c r="T306" s="318"/>
      <c r="U306" s="318"/>
      <c r="V306" s="319">
        <f>SUM(J306:U306)</f>
        <v>0</v>
      </c>
      <c r="W306" s="88"/>
      <c r="X306" s="293">
        <f>SUM(J306:L306)</f>
        <v>0</v>
      </c>
    </row>
    <row r="307" spans="1:24" ht="17" customHeight="1">
      <c r="A307" s="308"/>
      <c r="B307" s="309"/>
      <c r="C307" s="309"/>
      <c r="D307" s="309"/>
      <c r="E307" s="309"/>
      <c r="F307" s="309"/>
      <c r="G307" s="309"/>
      <c r="H307" s="310"/>
      <c r="I307" s="320" t="s">
        <v>99</v>
      </c>
      <c r="J307" s="321" t="e">
        <f>J305/$H$17*100%</f>
        <v>#DIV/0!</v>
      </c>
      <c r="K307" s="321" t="e">
        <f t="shared" ref="K307:U307" si="51">K305/$H$17*100%</f>
        <v>#DIV/0!</v>
      </c>
      <c r="L307" s="321" t="e">
        <f t="shared" si="51"/>
        <v>#DIV/0!</v>
      </c>
      <c r="M307" s="321" t="e">
        <f t="shared" si="51"/>
        <v>#DIV/0!</v>
      </c>
      <c r="N307" s="321" t="e">
        <f t="shared" si="51"/>
        <v>#DIV/0!</v>
      </c>
      <c r="O307" s="321" t="e">
        <f t="shared" si="51"/>
        <v>#DIV/0!</v>
      </c>
      <c r="P307" s="321" t="e">
        <f t="shared" si="51"/>
        <v>#DIV/0!</v>
      </c>
      <c r="Q307" s="321" t="e">
        <f t="shared" si="51"/>
        <v>#DIV/0!</v>
      </c>
      <c r="R307" s="321" t="e">
        <f t="shared" si="51"/>
        <v>#DIV/0!</v>
      </c>
      <c r="S307" s="321" t="e">
        <f t="shared" si="51"/>
        <v>#DIV/0!</v>
      </c>
      <c r="T307" s="321" t="e">
        <f t="shared" si="51"/>
        <v>#DIV/0!</v>
      </c>
      <c r="U307" s="321" t="e">
        <f t="shared" si="51"/>
        <v>#DIV/0!</v>
      </c>
      <c r="V307" s="326" t="e">
        <f>SUM(J307:U307)</f>
        <v>#DIV/0!</v>
      </c>
      <c r="W307" s="88"/>
      <c r="X307" s="294" t="e">
        <f>SUM(J307:L307)</f>
        <v>#DIV/0!</v>
      </c>
    </row>
    <row r="308" spans="1:24" ht="17" customHeight="1">
      <c r="A308" s="308"/>
      <c r="B308" s="309"/>
      <c r="C308" s="309"/>
      <c r="D308" s="309"/>
      <c r="E308" s="309"/>
      <c r="F308" s="309"/>
      <c r="G308" s="309"/>
      <c r="H308" s="310"/>
      <c r="I308" s="307" t="s">
        <v>100</v>
      </c>
      <c r="J308" s="327"/>
      <c r="K308" s="327"/>
      <c r="L308" s="327"/>
      <c r="M308" s="327"/>
      <c r="N308" s="328"/>
      <c r="O308" s="328"/>
      <c r="P308" s="327"/>
      <c r="Q308" s="328"/>
      <c r="R308" s="327"/>
      <c r="S308" s="327"/>
      <c r="T308" s="327"/>
      <c r="U308" s="327"/>
      <c r="V308" s="323">
        <f>SUM(J308:U308)</f>
        <v>0</v>
      </c>
      <c r="W308" s="88"/>
      <c r="X308" s="294">
        <f>SUM(J308:L308)</f>
        <v>0</v>
      </c>
    </row>
    <row r="309" spans="1:24" s="90" customFormat="1" ht="17" customHeight="1">
      <c r="A309" s="311"/>
      <c r="B309" s="312"/>
      <c r="C309" s="312"/>
      <c r="D309" s="312"/>
      <c r="E309" s="312"/>
      <c r="F309" s="312"/>
      <c r="G309" s="312"/>
      <c r="H309" s="313"/>
      <c r="I309" s="324"/>
      <c r="J309" s="325" t="e">
        <f>J307*RFK!$E339</f>
        <v>#DIV/0!</v>
      </c>
      <c r="K309" s="325" t="e">
        <f>K307*RFK!$E339</f>
        <v>#DIV/0!</v>
      </c>
      <c r="L309" s="325" t="e">
        <f>L307*RFK!$E339</f>
        <v>#DIV/0!</v>
      </c>
      <c r="M309" s="325" t="e">
        <f>M307*RFK!$E339</f>
        <v>#DIV/0!</v>
      </c>
      <c r="N309" s="325" t="e">
        <f>N307*RFK!$E339</f>
        <v>#DIV/0!</v>
      </c>
      <c r="O309" s="325" t="e">
        <f>O307*RFK!$E339</f>
        <v>#DIV/0!</v>
      </c>
      <c r="P309" s="325" t="e">
        <f>P307*RFK!$E339</f>
        <v>#DIV/0!</v>
      </c>
      <c r="Q309" s="325" t="e">
        <f>Q307*RFK!$E339</f>
        <v>#DIV/0!</v>
      </c>
      <c r="R309" s="325" t="e">
        <f>R307*RFK!$E339</f>
        <v>#DIV/0!</v>
      </c>
      <c r="S309" s="325" t="e">
        <f>S307*RFK!$E339</f>
        <v>#DIV/0!</v>
      </c>
      <c r="T309" s="325" t="e">
        <f>T307*RFK!$E339</f>
        <v>#DIV/0!</v>
      </c>
      <c r="U309" s="325" t="e">
        <f>U307*RFK!$E339</f>
        <v>#DIV/0!</v>
      </c>
      <c r="V309" s="325" t="e">
        <f>SUM(J309:U309)</f>
        <v>#DIV/0!</v>
      </c>
      <c r="W309" s="89"/>
      <c r="X309" s="295"/>
    </row>
    <row r="310" spans="1:24" ht="17" customHeight="1">
      <c r="A310" s="314"/>
      <c r="B310" s="315"/>
      <c r="C310" s="315"/>
      <c r="D310" s="315"/>
      <c r="E310" s="315"/>
      <c r="F310" s="315"/>
      <c r="G310" s="315"/>
      <c r="H310" s="310"/>
      <c r="I310" s="310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07"/>
      <c r="W310" s="88"/>
      <c r="X310" s="296"/>
    </row>
    <row r="311" spans="1:24" ht="17" customHeight="1">
      <c r="A311" s="305">
        <f>INPUT!C53</f>
        <v>0</v>
      </c>
      <c r="B311" s="306"/>
      <c r="C311" s="306"/>
      <c r="D311" s="306"/>
      <c r="E311" s="306"/>
      <c r="F311" s="306"/>
      <c r="G311" s="306"/>
      <c r="H311" s="307">
        <f>INPUT!D53</f>
        <v>0</v>
      </c>
      <c r="I311" s="307" t="s">
        <v>97</v>
      </c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07">
        <f>SUM(J311:U311)</f>
        <v>0</v>
      </c>
      <c r="W311" s="88"/>
      <c r="X311" s="293">
        <f>SUM(J311:L311)</f>
        <v>0</v>
      </c>
    </row>
    <row r="312" spans="1:24" ht="17" customHeight="1">
      <c r="A312" s="305"/>
      <c r="B312" s="306"/>
      <c r="C312" s="306"/>
      <c r="D312" s="306"/>
      <c r="E312" s="306"/>
      <c r="F312" s="306"/>
      <c r="G312" s="306"/>
      <c r="H312" s="307"/>
      <c r="I312" s="307" t="s">
        <v>98</v>
      </c>
      <c r="J312" s="318">
        <v>0</v>
      </c>
      <c r="K312" s="318">
        <v>0</v>
      </c>
      <c r="L312" s="318">
        <v>0</v>
      </c>
      <c r="M312" s="318">
        <v>0</v>
      </c>
      <c r="N312" s="318">
        <v>0</v>
      </c>
      <c r="O312" s="318">
        <v>0</v>
      </c>
      <c r="P312" s="318">
        <v>0</v>
      </c>
      <c r="Q312" s="318"/>
      <c r="R312" s="318"/>
      <c r="S312" s="318"/>
      <c r="T312" s="318"/>
      <c r="U312" s="318"/>
      <c r="V312" s="319">
        <f>SUM(J312:U312)</f>
        <v>0</v>
      </c>
      <c r="W312" s="88"/>
      <c r="X312" s="293">
        <f>SUM(J312:L312)</f>
        <v>0</v>
      </c>
    </row>
    <row r="313" spans="1:24" ht="17" customHeight="1">
      <c r="A313" s="308"/>
      <c r="B313" s="309"/>
      <c r="C313" s="309"/>
      <c r="D313" s="309"/>
      <c r="E313" s="309"/>
      <c r="F313" s="309"/>
      <c r="G313" s="309"/>
      <c r="H313" s="310"/>
      <c r="I313" s="320" t="s">
        <v>99</v>
      </c>
      <c r="J313" s="321" t="e">
        <f>J311/$H$17*100%</f>
        <v>#DIV/0!</v>
      </c>
      <c r="K313" s="321" t="e">
        <f t="shared" ref="K313:U313" si="52">K311/$H$17*100%</f>
        <v>#DIV/0!</v>
      </c>
      <c r="L313" s="321" t="e">
        <f t="shared" si="52"/>
        <v>#DIV/0!</v>
      </c>
      <c r="M313" s="321" t="e">
        <f t="shared" si="52"/>
        <v>#DIV/0!</v>
      </c>
      <c r="N313" s="321" t="e">
        <f t="shared" si="52"/>
        <v>#DIV/0!</v>
      </c>
      <c r="O313" s="321" t="e">
        <f t="shared" si="52"/>
        <v>#DIV/0!</v>
      </c>
      <c r="P313" s="321" t="e">
        <f t="shared" si="52"/>
        <v>#DIV/0!</v>
      </c>
      <c r="Q313" s="321" t="e">
        <f t="shared" si="52"/>
        <v>#DIV/0!</v>
      </c>
      <c r="R313" s="321" t="e">
        <f t="shared" si="52"/>
        <v>#DIV/0!</v>
      </c>
      <c r="S313" s="321" t="e">
        <f t="shared" si="52"/>
        <v>#DIV/0!</v>
      </c>
      <c r="T313" s="321" t="e">
        <f t="shared" si="52"/>
        <v>#DIV/0!</v>
      </c>
      <c r="U313" s="321" t="e">
        <f t="shared" si="52"/>
        <v>#DIV/0!</v>
      </c>
      <c r="V313" s="326" t="e">
        <f>SUM(J313:U313)</f>
        <v>#DIV/0!</v>
      </c>
      <c r="W313" s="88"/>
      <c r="X313" s="294" t="e">
        <f>SUM(J313:L313)</f>
        <v>#DIV/0!</v>
      </c>
    </row>
    <row r="314" spans="1:24" ht="17" customHeight="1">
      <c r="A314" s="308"/>
      <c r="B314" s="309"/>
      <c r="C314" s="309"/>
      <c r="D314" s="309"/>
      <c r="E314" s="309"/>
      <c r="F314" s="309"/>
      <c r="G314" s="309"/>
      <c r="H314" s="310"/>
      <c r="I314" s="307" t="s">
        <v>100</v>
      </c>
      <c r="J314" s="327"/>
      <c r="K314" s="327"/>
      <c r="L314" s="327"/>
      <c r="M314" s="327"/>
      <c r="N314" s="328"/>
      <c r="O314" s="328"/>
      <c r="P314" s="327"/>
      <c r="Q314" s="328"/>
      <c r="R314" s="327"/>
      <c r="S314" s="327"/>
      <c r="T314" s="327"/>
      <c r="U314" s="327"/>
      <c r="V314" s="323">
        <f>SUM(J314:U314)</f>
        <v>0</v>
      </c>
      <c r="W314" s="88"/>
      <c r="X314" s="294">
        <f>SUM(J314:L314)</f>
        <v>0</v>
      </c>
    </row>
    <row r="315" spans="1:24" s="90" customFormat="1" ht="17" customHeight="1">
      <c r="A315" s="311"/>
      <c r="B315" s="312"/>
      <c r="C315" s="312"/>
      <c r="D315" s="312"/>
      <c r="E315" s="312"/>
      <c r="F315" s="312"/>
      <c r="G315" s="312"/>
      <c r="H315" s="313"/>
      <c r="I315" s="324"/>
      <c r="J315" s="325" t="e">
        <f>J313*RFK!$E340</f>
        <v>#DIV/0!</v>
      </c>
      <c r="K315" s="325" t="e">
        <f>K313*RFK!$E340</f>
        <v>#DIV/0!</v>
      </c>
      <c r="L315" s="325" t="e">
        <f>L313*RFK!$E340</f>
        <v>#DIV/0!</v>
      </c>
      <c r="M315" s="325" t="e">
        <f>M313*RFK!$E340</f>
        <v>#DIV/0!</v>
      </c>
      <c r="N315" s="325" t="e">
        <f>N313*RFK!$E340</f>
        <v>#DIV/0!</v>
      </c>
      <c r="O315" s="325" t="e">
        <f>O313*RFK!$E340</f>
        <v>#DIV/0!</v>
      </c>
      <c r="P315" s="325" t="e">
        <f>P313*RFK!$E340</f>
        <v>#DIV/0!</v>
      </c>
      <c r="Q315" s="325" t="e">
        <f>Q313*RFK!$E340</f>
        <v>#DIV/0!</v>
      </c>
      <c r="R315" s="325" t="e">
        <f>R313*RFK!$E340</f>
        <v>#DIV/0!</v>
      </c>
      <c r="S315" s="325" t="e">
        <f>S313*RFK!$E340</f>
        <v>#DIV/0!</v>
      </c>
      <c r="T315" s="325" t="e">
        <f>T313*RFK!$E340</f>
        <v>#DIV/0!</v>
      </c>
      <c r="U315" s="325" t="e">
        <f>U313*RFK!$E340</f>
        <v>#DIV/0!</v>
      </c>
      <c r="V315" s="325" t="e">
        <f>SUM(J315:U315)</f>
        <v>#DIV/0!</v>
      </c>
      <c r="W315" s="89"/>
      <c r="X315" s="295"/>
    </row>
    <row r="316" spans="1:24" ht="17" customHeight="1">
      <c r="A316" s="314"/>
      <c r="B316" s="315"/>
      <c r="C316" s="315"/>
      <c r="D316" s="315"/>
      <c r="E316" s="315"/>
      <c r="F316" s="315"/>
      <c r="G316" s="315"/>
      <c r="H316" s="310"/>
      <c r="I316" s="310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07"/>
      <c r="W316" s="88"/>
      <c r="X316" s="296"/>
    </row>
    <row r="317" spans="1:24" ht="17" customHeight="1">
      <c r="A317" s="305">
        <f>INPUT!C54</f>
        <v>0</v>
      </c>
      <c r="B317" s="306"/>
      <c r="C317" s="306"/>
      <c r="D317" s="306"/>
      <c r="E317" s="306"/>
      <c r="F317" s="306"/>
      <c r="G317" s="306"/>
      <c r="H317" s="307">
        <f>INPUT!D54</f>
        <v>0</v>
      </c>
      <c r="I317" s="307" t="s">
        <v>97</v>
      </c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07">
        <f>SUM(J317:U317)</f>
        <v>0</v>
      </c>
      <c r="W317" s="88"/>
      <c r="X317" s="293">
        <f>SUM(J317:L317)</f>
        <v>0</v>
      </c>
    </row>
    <row r="318" spans="1:24" ht="17" customHeight="1">
      <c r="A318" s="305"/>
      <c r="B318" s="306"/>
      <c r="C318" s="306"/>
      <c r="D318" s="306"/>
      <c r="E318" s="306"/>
      <c r="F318" s="306"/>
      <c r="G318" s="306"/>
      <c r="H318" s="307"/>
      <c r="I318" s="307" t="s">
        <v>98</v>
      </c>
      <c r="J318" s="318">
        <v>0</v>
      </c>
      <c r="K318" s="318">
        <v>0</v>
      </c>
      <c r="L318" s="318">
        <v>0</v>
      </c>
      <c r="M318" s="318">
        <v>0</v>
      </c>
      <c r="N318" s="318">
        <v>0</v>
      </c>
      <c r="O318" s="318">
        <v>0</v>
      </c>
      <c r="P318" s="318">
        <v>0</v>
      </c>
      <c r="Q318" s="318"/>
      <c r="R318" s="318"/>
      <c r="S318" s="318"/>
      <c r="T318" s="318"/>
      <c r="U318" s="318"/>
      <c r="V318" s="319">
        <f>SUM(J318:U318)</f>
        <v>0</v>
      </c>
      <c r="W318" s="88"/>
      <c r="X318" s="293">
        <f>SUM(J318:L318)</f>
        <v>0</v>
      </c>
    </row>
    <row r="319" spans="1:24" ht="17" customHeight="1">
      <c r="A319" s="308"/>
      <c r="B319" s="309"/>
      <c r="C319" s="309"/>
      <c r="D319" s="309"/>
      <c r="E319" s="309"/>
      <c r="F319" s="309"/>
      <c r="G319" s="309"/>
      <c r="H319" s="310"/>
      <c r="I319" s="320" t="s">
        <v>99</v>
      </c>
      <c r="J319" s="321" t="e">
        <f>J317/$H$35*100%</f>
        <v>#DIV/0!</v>
      </c>
      <c r="K319" s="321" t="e">
        <f t="shared" ref="K319:T319" si="53">K317/$H$35*100%</f>
        <v>#DIV/0!</v>
      </c>
      <c r="L319" s="321" t="e">
        <f t="shared" si="53"/>
        <v>#DIV/0!</v>
      </c>
      <c r="M319" s="321" t="e">
        <f t="shared" si="53"/>
        <v>#DIV/0!</v>
      </c>
      <c r="N319" s="321" t="e">
        <f t="shared" si="53"/>
        <v>#DIV/0!</v>
      </c>
      <c r="O319" s="321" t="e">
        <f t="shared" si="53"/>
        <v>#DIV/0!</v>
      </c>
      <c r="P319" s="321" t="e">
        <f t="shared" si="53"/>
        <v>#DIV/0!</v>
      </c>
      <c r="Q319" s="321" t="e">
        <f t="shared" si="53"/>
        <v>#DIV/0!</v>
      </c>
      <c r="R319" s="321" t="e">
        <f t="shared" si="53"/>
        <v>#DIV/0!</v>
      </c>
      <c r="S319" s="321" t="e">
        <f t="shared" si="53"/>
        <v>#DIV/0!</v>
      </c>
      <c r="T319" s="321" t="e">
        <f t="shared" si="53"/>
        <v>#DIV/0!</v>
      </c>
      <c r="U319" s="321" t="e">
        <f>U317/$H$35*100%</f>
        <v>#DIV/0!</v>
      </c>
      <c r="V319" s="326" t="e">
        <f>SUM(J319:U319)</f>
        <v>#DIV/0!</v>
      </c>
      <c r="W319" s="88"/>
      <c r="X319" s="294" t="e">
        <f>SUM(J319:L319)</f>
        <v>#DIV/0!</v>
      </c>
    </row>
    <row r="320" spans="1:24" ht="17" customHeight="1">
      <c r="A320" s="308"/>
      <c r="B320" s="309"/>
      <c r="C320" s="309"/>
      <c r="D320" s="309"/>
      <c r="E320" s="309"/>
      <c r="F320" s="309"/>
      <c r="G320" s="309"/>
      <c r="H320" s="310"/>
      <c r="I320" s="307" t="s">
        <v>100</v>
      </c>
      <c r="J320" s="327"/>
      <c r="K320" s="327"/>
      <c r="L320" s="327"/>
      <c r="M320" s="327"/>
      <c r="N320" s="328"/>
      <c r="O320" s="328"/>
      <c r="P320" s="327"/>
      <c r="Q320" s="328"/>
      <c r="R320" s="327"/>
      <c r="S320" s="327"/>
      <c r="T320" s="327"/>
      <c r="U320" s="327"/>
      <c r="V320" s="323">
        <f>SUM(J320:U320)</f>
        <v>0</v>
      </c>
      <c r="W320" s="88"/>
      <c r="X320" s="294">
        <f>SUM(J320:L320)</f>
        <v>0</v>
      </c>
    </row>
    <row r="321" spans="1:24" s="90" customFormat="1" ht="17" customHeight="1">
      <c r="A321" s="311"/>
      <c r="B321" s="312"/>
      <c r="C321" s="312"/>
      <c r="D321" s="312"/>
      <c r="E321" s="312"/>
      <c r="F321" s="312"/>
      <c r="G321" s="312"/>
      <c r="H321" s="313"/>
      <c r="I321" s="324"/>
      <c r="J321" s="325" t="e">
        <f>J319*RFK!$E341</f>
        <v>#DIV/0!</v>
      </c>
      <c r="K321" s="325" t="e">
        <f>K319*RFK!$E341</f>
        <v>#DIV/0!</v>
      </c>
      <c r="L321" s="325" t="e">
        <f>L319*RFK!$E341</f>
        <v>#DIV/0!</v>
      </c>
      <c r="M321" s="325" t="e">
        <f>M319*RFK!$E341</f>
        <v>#DIV/0!</v>
      </c>
      <c r="N321" s="325" t="e">
        <f>N319*RFK!$E341</f>
        <v>#DIV/0!</v>
      </c>
      <c r="O321" s="325" t="e">
        <f>O319*RFK!$E341</f>
        <v>#DIV/0!</v>
      </c>
      <c r="P321" s="325" t="e">
        <f>P319*RFK!$E341</f>
        <v>#DIV/0!</v>
      </c>
      <c r="Q321" s="325" t="e">
        <f>Q319*RFK!$E341</f>
        <v>#DIV/0!</v>
      </c>
      <c r="R321" s="325" t="e">
        <f>R319*RFK!$E341</f>
        <v>#DIV/0!</v>
      </c>
      <c r="S321" s="325" t="e">
        <f>S319*RFK!$E341</f>
        <v>#DIV/0!</v>
      </c>
      <c r="T321" s="325" t="e">
        <f>T319*RFK!$E341</f>
        <v>#DIV/0!</v>
      </c>
      <c r="U321" s="325" t="e">
        <f>U319*RFK!$E341</f>
        <v>#DIV/0!</v>
      </c>
      <c r="V321" s="325" t="e">
        <f>SUM(J321:U321)</f>
        <v>#DIV/0!</v>
      </c>
      <c r="W321" s="89"/>
      <c r="X321" s="295"/>
    </row>
    <row r="322" spans="1:24" ht="17" customHeight="1">
      <c r="A322" s="314"/>
      <c r="B322" s="315"/>
      <c r="C322" s="315"/>
      <c r="D322" s="315"/>
      <c r="E322" s="315"/>
      <c r="F322" s="315"/>
      <c r="G322" s="315"/>
      <c r="H322" s="310"/>
      <c r="I322" s="310"/>
      <c r="J322" s="317"/>
      <c r="K322" s="317"/>
      <c r="L322" s="317"/>
      <c r="M322" s="317"/>
      <c r="N322" s="317"/>
      <c r="O322" s="317"/>
      <c r="P322" s="317"/>
      <c r="Q322" s="317"/>
      <c r="R322" s="317"/>
      <c r="S322" s="317"/>
      <c r="T322" s="317"/>
      <c r="U322" s="317"/>
      <c r="V322" s="307"/>
      <c r="W322" s="88"/>
      <c r="X322" s="296"/>
    </row>
    <row r="323" spans="1:24" ht="17" customHeight="1">
      <c r="A323" s="305">
        <f>INPUT!C55</f>
        <v>0</v>
      </c>
      <c r="B323" s="306"/>
      <c r="C323" s="306"/>
      <c r="D323" s="306"/>
      <c r="E323" s="306"/>
      <c r="F323" s="306"/>
      <c r="G323" s="306"/>
      <c r="H323" s="307">
        <f>INPUT!D55</f>
        <v>0</v>
      </c>
      <c r="I323" s="307" t="s">
        <v>97</v>
      </c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07">
        <f>SUM(J323:U323)</f>
        <v>0</v>
      </c>
      <c r="W323" s="88"/>
      <c r="X323" s="293">
        <f>SUM(J323:L323)</f>
        <v>0</v>
      </c>
    </row>
    <row r="324" spans="1:24" ht="17" customHeight="1">
      <c r="A324" s="305"/>
      <c r="B324" s="306"/>
      <c r="C324" s="306"/>
      <c r="D324" s="306"/>
      <c r="E324" s="306"/>
      <c r="F324" s="306"/>
      <c r="G324" s="306"/>
      <c r="H324" s="307"/>
      <c r="I324" s="307" t="s">
        <v>98</v>
      </c>
      <c r="J324" s="318">
        <v>0</v>
      </c>
      <c r="K324" s="318">
        <v>0</v>
      </c>
      <c r="L324" s="318">
        <v>0</v>
      </c>
      <c r="M324" s="318">
        <v>0</v>
      </c>
      <c r="N324" s="318">
        <v>0</v>
      </c>
      <c r="O324" s="318">
        <v>0</v>
      </c>
      <c r="P324" s="318">
        <v>0</v>
      </c>
      <c r="Q324" s="318"/>
      <c r="R324" s="318"/>
      <c r="S324" s="318"/>
      <c r="T324" s="318"/>
      <c r="U324" s="318"/>
      <c r="V324" s="319">
        <f>SUM(J324:U324)</f>
        <v>0</v>
      </c>
      <c r="W324" s="88"/>
      <c r="X324" s="293">
        <f>SUM(J324:L324)</f>
        <v>0</v>
      </c>
    </row>
    <row r="325" spans="1:24" ht="17" customHeight="1">
      <c r="A325" s="308"/>
      <c r="B325" s="309"/>
      <c r="C325" s="309"/>
      <c r="D325" s="309"/>
      <c r="E325" s="309"/>
      <c r="F325" s="309"/>
      <c r="G325" s="309"/>
      <c r="H325" s="310"/>
      <c r="I325" s="320" t="s">
        <v>99</v>
      </c>
      <c r="J325" s="321" t="e">
        <f>J323/$H$41*100%</f>
        <v>#DIV/0!</v>
      </c>
      <c r="K325" s="321" t="e">
        <f t="shared" ref="K325:U325" si="54">K323/$H$41*100%</f>
        <v>#DIV/0!</v>
      </c>
      <c r="L325" s="321" t="e">
        <f t="shared" si="54"/>
        <v>#DIV/0!</v>
      </c>
      <c r="M325" s="321" t="e">
        <f t="shared" si="54"/>
        <v>#DIV/0!</v>
      </c>
      <c r="N325" s="321" t="e">
        <f t="shared" si="54"/>
        <v>#DIV/0!</v>
      </c>
      <c r="O325" s="321" t="e">
        <f t="shared" si="54"/>
        <v>#DIV/0!</v>
      </c>
      <c r="P325" s="321" t="e">
        <f t="shared" si="54"/>
        <v>#DIV/0!</v>
      </c>
      <c r="Q325" s="321" t="e">
        <f t="shared" si="54"/>
        <v>#DIV/0!</v>
      </c>
      <c r="R325" s="321" t="e">
        <f t="shared" si="54"/>
        <v>#DIV/0!</v>
      </c>
      <c r="S325" s="321" t="e">
        <f t="shared" si="54"/>
        <v>#DIV/0!</v>
      </c>
      <c r="T325" s="321" t="e">
        <f t="shared" si="54"/>
        <v>#DIV/0!</v>
      </c>
      <c r="U325" s="321" t="e">
        <f t="shared" si="54"/>
        <v>#DIV/0!</v>
      </c>
      <c r="V325" s="326" t="e">
        <f>SUM(J325:U325)</f>
        <v>#DIV/0!</v>
      </c>
      <c r="W325" s="88"/>
      <c r="X325" s="294" t="e">
        <f>SUM(J325:L325)</f>
        <v>#DIV/0!</v>
      </c>
    </row>
    <row r="326" spans="1:24" ht="17" customHeight="1">
      <c r="A326" s="308"/>
      <c r="B326" s="309"/>
      <c r="C326" s="309"/>
      <c r="D326" s="309"/>
      <c r="E326" s="309"/>
      <c r="F326" s="309"/>
      <c r="G326" s="309"/>
      <c r="H326" s="310"/>
      <c r="I326" s="307" t="s">
        <v>100</v>
      </c>
      <c r="J326" s="327"/>
      <c r="K326" s="327"/>
      <c r="L326" s="327"/>
      <c r="M326" s="327"/>
      <c r="N326" s="328"/>
      <c r="O326" s="328"/>
      <c r="P326" s="327"/>
      <c r="Q326" s="328"/>
      <c r="R326" s="327"/>
      <c r="S326" s="327"/>
      <c r="T326" s="327"/>
      <c r="U326" s="327"/>
      <c r="V326" s="323">
        <f>SUM(J326:U326)</f>
        <v>0</v>
      </c>
      <c r="W326" s="88"/>
      <c r="X326" s="294">
        <f>SUM(J326:L326)</f>
        <v>0</v>
      </c>
    </row>
    <row r="327" spans="1:24" s="90" customFormat="1" ht="17" customHeight="1">
      <c r="A327" s="311"/>
      <c r="B327" s="312"/>
      <c r="C327" s="312"/>
      <c r="D327" s="312"/>
      <c r="E327" s="312"/>
      <c r="F327" s="312"/>
      <c r="G327" s="312"/>
      <c r="H327" s="313"/>
      <c r="I327" s="324"/>
      <c r="J327" s="325" t="e">
        <f>J325*RFK!$E342</f>
        <v>#DIV/0!</v>
      </c>
      <c r="K327" s="325" t="e">
        <f>K325*RFK!$E342</f>
        <v>#DIV/0!</v>
      </c>
      <c r="L327" s="325" t="e">
        <f>L325*RFK!$E342</f>
        <v>#DIV/0!</v>
      </c>
      <c r="M327" s="325" t="e">
        <f>M325*RFK!$E342</f>
        <v>#DIV/0!</v>
      </c>
      <c r="N327" s="325" t="e">
        <f>N325*RFK!$E342</f>
        <v>#DIV/0!</v>
      </c>
      <c r="O327" s="325" t="e">
        <f>O325*RFK!$E342</f>
        <v>#DIV/0!</v>
      </c>
      <c r="P327" s="325" t="e">
        <f>P325*RFK!$E342</f>
        <v>#DIV/0!</v>
      </c>
      <c r="Q327" s="325" t="e">
        <f>Q325*RFK!$E342</f>
        <v>#DIV/0!</v>
      </c>
      <c r="R327" s="325" t="e">
        <f>R325*RFK!$E342</f>
        <v>#DIV/0!</v>
      </c>
      <c r="S327" s="325" t="e">
        <f>S325*RFK!$E342</f>
        <v>#DIV/0!</v>
      </c>
      <c r="T327" s="325" t="e">
        <f>T325*RFK!$E342</f>
        <v>#DIV/0!</v>
      </c>
      <c r="U327" s="325" t="e">
        <f>U325*RFK!$E342</f>
        <v>#DIV/0!</v>
      </c>
      <c r="V327" s="325" t="e">
        <f>SUM(J327:U327)</f>
        <v>#DIV/0!</v>
      </c>
      <c r="W327" s="89"/>
      <c r="X327" s="295"/>
    </row>
    <row r="328" spans="1:24" ht="17" customHeight="1">
      <c r="A328" s="314"/>
      <c r="B328" s="315"/>
      <c r="C328" s="315"/>
      <c r="D328" s="315"/>
      <c r="E328" s="315"/>
      <c r="F328" s="315"/>
      <c r="G328" s="315"/>
      <c r="H328" s="310"/>
      <c r="I328" s="310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07"/>
      <c r="W328" s="88"/>
      <c r="X328" s="296"/>
    </row>
    <row r="329" spans="1:24" ht="17" customHeight="1">
      <c r="A329" s="305">
        <f>INPUT!C56</f>
        <v>0</v>
      </c>
      <c r="B329" s="306"/>
      <c r="C329" s="306"/>
      <c r="D329" s="306"/>
      <c r="E329" s="306"/>
      <c r="F329" s="306"/>
      <c r="G329" s="306"/>
      <c r="H329" s="307">
        <f>INPUT!D56</f>
        <v>0</v>
      </c>
      <c r="I329" s="307" t="s">
        <v>97</v>
      </c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07">
        <f>SUM(J329:U329)</f>
        <v>0</v>
      </c>
      <c r="W329" s="88"/>
      <c r="X329" s="293">
        <f>SUM(J329:L329)</f>
        <v>0</v>
      </c>
    </row>
    <row r="330" spans="1:24" ht="17" customHeight="1">
      <c r="A330" s="305"/>
      <c r="B330" s="306"/>
      <c r="C330" s="306"/>
      <c r="D330" s="306"/>
      <c r="E330" s="306"/>
      <c r="F330" s="306"/>
      <c r="G330" s="306"/>
      <c r="H330" s="307"/>
      <c r="I330" s="307" t="s">
        <v>98</v>
      </c>
      <c r="J330" s="318">
        <v>0</v>
      </c>
      <c r="K330" s="318">
        <v>0</v>
      </c>
      <c r="L330" s="318">
        <v>0</v>
      </c>
      <c r="M330" s="318">
        <v>0</v>
      </c>
      <c r="N330" s="318">
        <v>0</v>
      </c>
      <c r="O330" s="318">
        <v>0</v>
      </c>
      <c r="P330" s="318">
        <v>0</v>
      </c>
      <c r="Q330" s="318"/>
      <c r="R330" s="318"/>
      <c r="S330" s="318"/>
      <c r="T330" s="318"/>
      <c r="U330" s="318"/>
      <c r="V330" s="319">
        <f>SUM(J330:U330)</f>
        <v>0</v>
      </c>
      <c r="W330" s="88"/>
      <c r="X330" s="293">
        <f>SUM(J330:L330)</f>
        <v>0</v>
      </c>
    </row>
    <row r="331" spans="1:24" ht="17" customHeight="1">
      <c r="A331" s="308"/>
      <c r="B331" s="309"/>
      <c r="C331" s="309"/>
      <c r="D331" s="309"/>
      <c r="E331" s="309"/>
      <c r="F331" s="309"/>
      <c r="G331" s="309"/>
      <c r="H331" s="310"/>
      <c r="I331" s="320" t="s">
        <v>99</v>
      </c>
      <c r="J331" s="321" t="e">
        <f>J329/$H$47*100%</f>
        <v>#DIV/0!</v>
      </c>
      <c r="K331" s="321" t="e">
        <f t="shared" ref="K331:U331" si="55">K329/$H$47*100%</f>
        <v>#DIV/0!</v>
      </c>
      <c r="L331" s="321" t="e">
        <f t="shared" si="55"/>
        <v>#DIV/0!</v>
      </c>
      <c r="M331" s="321" t="e">
        <f t="shared" si="55"/>
        <v>#DIV/0!</v>
      </c>
      <c r="N331" s="321" t="e">
        <f t="shared" si="55"/>
        <v>#DIV/0!</v>
      </c>
      <c r="O331" s="321" t="e">
        <f t="shared" si="55"/>
        <v>#DIV/0!</v>
      </c>
      <c r="P331" s="321" t="e">
        <f t="shared" si="55"/>
        <v>#DIV/0!</v>
      </c>
      <c r="Q331" s="321" t="e">
        <f t="shared" si="55"/>
        <v>#DIV/0!</v>
      </c>
      <c r="R331" s="321" t="e">
        <f t="shared" si="55"/>
        <v>#DIV/0!</v>
      </c>
      <c r="S331" s="321" t="e">
        <f t="shared" si="55"/>
        <v>#DIV/0!</v>
      </c>
      <c r="T331" s="321" t="e">
        <f t="shared" si="55"/>
        <v>#DIV/0!</v>
      </c>
      <c r="U331" s="321" t="e">
        <f t="shared" si="55"/>
        <v>#DIV/0!</v>
      </c>
      <c r="V331" s="326" t="e">
        <f>SUM(J331:U331)</f>
        <v>#DIV/0!</v>
      </c>
      <c r="W331" s="88"/>
      <c r="X331" s="294" t="e">
        <f>SUM(J331:L331)</f>
        <v>#DIV/0!</v>
      </c>
    </row>
    <row r="332" spans="1:24" ht="17" customHeight="1">
      <c r="A332" s="308"/>
      <c r="B332" s="309"/>
      <c r="C332" s="309"/>
      <c r="D332" s="309"/>
      <c r="E332" s="309"/>
      <c r="F332" s="309"/>
      <c r="G332" s="309"/>
      <c r="H332" s="310"/>
      <c r="I332" s="307" t="s">
        <v>100</v>
      </c>
      <c r="J332" s="327"/>
      <c r="K332" s="327"/>
      <c r="L332" s="327"/>
      <c r="M332" s="327"/>
      <c r="N332" s="328"/>
      <c r="O332" s="328"/>
      <c r="P332" s="327"/>
      <c r="Q332" s="328"/>
      <c r="R332" s="327"/>
      <c r="S332" s="327"/>
      <c r="T332" s="327"/>
      <c r="U332" s="327"/>
      <c r="V332" s="323">
        <f>SUM(J332:U332)</f>
        <v>0</v>
      </c>
      <c r="W332" s="88"/>
      <c r="X332" s="294">
        <f>SUM(J332:L332)</f>
        <v>0</v>
      </c>
    </row>
    <row r="333" spans="1:24" s="90" customFormat="1" ht="17" customHeight="1">
      <c r="A333" s="311"/>
      <c r="B333" s="312"/>
      <c r="C333" s="312"/>
      <c r="D333" s="312"/>
      <c r="E333" s="312"/>
      <c r="F333" s="312"/>
      <c r="G333" s="312"/>
      <c r="H333" s="313"/>
      <c r="I333" s="324"/>
      <c r="J333" s="325" t="e">
        <f>J331*RFK!$E343</f>
        <v>#DIV/0!</v>
      </c>
      <c r="K333" s="325" t="e">
        <f>K331*RFK!$E343</f>
        <v>#DIV/0!</v>
      </c>
      <c r="L333" s="325" t="e">
        <f>L331*RFK!$E343</f>
        <v>#DIV/0!</v>
      </c>
      <c r="M333" s="325" t="e">
        <f>M331*RFK!$E343</f>
        <v>#DIV/0!</v>
      </c>
      <c r="N333" s="325" t="e">
        <f>N331*RFK!$E343</f>
        <v>#DIV/0!</v>
      </c>
      <c r="O333" s="325" t="e">
        <f>O331*RFK!$E343</f>
        <v>#DIV/0!</v>
      </c>
      <c r="P333" s="325" t="e">
        <f>P331*RFK!$E343</f>
        <v>#DIV/0!</v>
      </c>
      <c r="Q333" s="325" t="e">
        <f>Q331*RFK!$E343</f>
        <v>#DIV/0!</v>
      </c>
      <c r="R333" s="325" t="e">
        <f>R331*RFK!$E343</f>
        <v>#DIV/0!</v>
      </c>
      <c r="S333" s="325" t="e">
        <f>S331*RFK!$E343</f>
        <v>#DIV/0!</v>
      </c>
      <c r="T333" s="325" t="e">
        <f>T331*RFK!$E343</f>
        <v>#DIV/0!</v>
      </c>
      <c r="U333" s="325" t="e">
        <f>U331*RFK!$E343</f>
        <v>#DIV/0!</v>
      </c>
      <c r="V333" s="325" t="e">
        <f>SUM(J333:U333)</f>
        <v>#DIV/0!</v>
      </c>
      <c r="W333" s="89"/>
      <c r="X333" s="295"/>
    </row>
    <row r="334" spans="1:24" ht="17" customHeight="1">
      <c r="A334" s="314"/>
      <c r="B334" s="315"/>
      <c r="C334" s="315"/>
      <c r="D334" s="315"/>
      <c r="E334" s="315"/>
      <c r="F334" s="315"/>
      <c r="G334" s="315"/>
      <c r="H334" s="310"/>
      <c r="I334" s="310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07"/>
      <c r="W334" s="88"/>
      <c r="X334" s="296"/>
    </row>
    <row r="335" spans="1:24" ht="17" customHeight="1">
      <c r="A335" s="305">
        <f>INPUT!C57</f>
        <v>0</v>
      </c>
      <c r="B335" s="306"/>
      <c r="C335" s="306"/>
      <c r="D335" s="306"/>
      <c r="E335" s="306"/>
      <c r="F335" s="306"/>
      <c r="G335" s="306"/>
      <c r="H335" s="307">
        <f>INPUT!D57</f>
        <v>0</v>
      </c>
      <c r="I335" s="307" t="s">
        <v>97</v>
      </c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07">
        <f>SUM(J335:U335)</f>
        <v>0</v>
      </c>
      <c r="W335" s="88"/>
      <c r="X335" s="293">
        <f>SUM(J335:L335)</f>
        <v>0</v>
      </c>
    </row>
    <row r="336" spans="1:24" ht="17" customHeight="1">
      <c r="A336" s="305"/>
      <c r="B336" s="306"/>
      <c r="C336" s="306"/>
      <c r="D336" s="306"/>
      <c r="E336" s="306"/>
      <c r="F336" s="306"/>
      <c r="G336" s="306"/>
      <c r="H336" s="307"/>
      <c r="I336" s="307" t="s">
        <v>98</v>
      </c>
      <c r="J336" s="318">
        <v>0</v>
      </c>
      <c r="K336" s="318">
        <v>0</v>
      </c>
      <c r="L336" s="318">
        <v>0</v>
      </c>
      <c r="M336" s="318">
        <v>0</v>
      </c>
      <c r="N336" s="318">
        <v>0</v>
      </c>
      <c r="O336" s="318">
        <v>0</v>
      </c>
      <c r="P336" s="318">
        <v>0</v>
      </c>
      <c r="Q336" s="318"/>
      <c r="R336" s="318"/>
      <c r="S336" s="318"/>
      <c r="T336" s="318"/>
      <c r="U336" s="318"/>
      <c r="V336" s="319">
        <f>SUM(J336:U336)</f>
        <v>0</v>
      </c>
      <c r="W336" s="88"/>
      <c r="X336" s="293">
        <f>SUM(J336:L336)</f>
        <v>0</v>
      </c>
    </row>
    <row r="337" spans="1:24" ht="17" customHeight="1">
      <c r="A337" s="308"/>
      <c r="B337" s="309"/>
      <c r="C337" s="309"/>
      <c r="D337" s="309"/>
      <c r="E337" s="309"/>
      <c r="F337" s="309"/>
      <c r="G337" s="309"/>
      <c r="H337" s="310"/>
      <c r="I337" s="320" t="s">
        <v>99</v>
      </c>
      <c r="J337" s="321" t="e">
        <f>J335/$H$53*100%</f>
        <v>#DIV/0!</v>
      </c>
      <c r="K337" s="321" t="e">
        <f t="shared" ref="K337:U337" si="56">K335/$H$53*100%</f>
        <v>#DIV/0!</v>
      </c>
      <c r="L337" s="321" t="e">
        <f t="shared" si="56"/>
        <v>#DIV/0!</v>
      </c>
      <c r="M337" s="321" t="e">
        <f t="shared" si="56"/>
        <v>#DIV/0!</v>
      </c>
      <c r="N337" s="321" t="e">
        <f t="shared" si="56"/>
        <v>#DIV/0!</v>
      </c>
      <c r="O337" s="321" t="e">
        <f t="shared" si="56"/>
        <v>#DIV/0!</v>
      </c>
      <c r="P337" s="321" t="e">
        <f t="shared" si="56"/>
        <v>#DIV/0!</v>
      </c>
      <c r="Q337" s="321" t="e">
        <f t="shared" si="56"/>
        <v>#DIV/0!</v>
      </c>
      <c r="R337" s="321" t="e">
        <f t="shared" si="56"/>
        <v>#DIV/0!</v>
      </c>
      <c r="S337" s="321" t="e">
        <f t="shared" si="56"/>
        <v>#DIV/0!</v>
      </c>
      <c r="T337" s="321" t="e">
        <f t="shared" si="56"/>
        <v>#DIV/0!</v>
      </c>
      <c r="U337" s="321" t="e">
        <f t="shared" si="56"/>
        <v>#DIV/0!</v>
      </c>
      <c r="V337" s="326" t="e">
        <f>SUM(J337:U337)</f>
        <v>#DIV/0!</v>
      </c>
      <c r="W337" s="88"/>
      <c r="X337" s="294" t="e">
        <f>SUM(J337:L337)</f>
        <v>#DIV/0!</v>
      </c>
    </row>
    <row r="338" spans="1:24" ht="17" customHeight="1">
      <c r="A338" s="308"/>
      <c r="B338" s="309"/>
      <c r="C338" s="309"/>
      <c r="D338" s="309"/>
      <c r="E338" s="309"/>
      <c r="F338" s="309"/>
      <c r="G338" s="309"/>
      <c r="H338" s="310"/>
      <c r="I338" s="307" t="s">
        <v>100</v>
      </c>
      <c r="J338" s="327"/>
      <c r="K338" s="327"/>
      <c r="L338" s="327"/>
      <c r="M338" s="327"/>
      <c r="N338" s="328"/>
      <c r="O338" s="328"/>
      <c r="P338" s="327"/>
      <c r="Q338" s="328"/>
      <c r="R338" s="327"/>
      <c r="S338" s="327"/>
      <c r="T338" s="327"/>
      <c r="U338" s="327"/>
      <c r="V338" s="323">
        <f>SUM(J338:U338)</f>
        <v>0</v>
      </c>
      <c r="W338" s="88"/>
      <c r="X338" s="294">
        <f>SUM(J338:L338)</f>
        <v>0</v>
      </c>
    </row>
    <row r="339" spans="1:24" s="90" customFormat="1" ht="17" customHeight="1">
      <c r="A339" s="311"/>
      <c r="B339" s="312"/>
      <c r="C339" s="312"/>
      <c r="D339" s="312"/>
      <c r="E339" s="312"/>
      <c r="F339" s="312"/>
      <c r="G339" s="312"/>
      <c r="H339" s="313"/>
      <c r="I339" s="324"/>
      <c r="J339" s="325" t="e">
        <f>J337*RFK!$E344</f>
        <v>#DIV/0!</v>
      </c>
      <c r="K339" s="325" t="e">
        <f>K337*RFK!$E344</f>
        <v>#DIV/0!</v>
      </c>
      <c r="L339" s="325" t="e">
        <f>L337*RFK!$E344</f>
        <v>#DIV/0!</v>
      </c>
      <c r="M339" s="325" t="e">
        <f>M337*RFK!$E344</f>
        <v>#DIV/0!</v>
      </c>
      <c r="N339" s="325" t="e">
        <f>N337*RFK!$E344</f>
        <v>#DIV/0!</v>
      </c>
      <c r="O339" s="325" t="e">
        <f>O337*RFK!$E344</f>
        <v>#DIV/0!</v>
      </c>
      <c r="P339" s="325" t="e">
        <f>P337*RFK!$E344</f>
        <v>#DIV/0!</v>
      </c>
      <c r="Q339" s="325" t="e">
        <f>Q337*RFK!$E344</f>
        <v>#DIV/0!</v>
      </c>
      <c r="R339" s="325" t="e">
        <f>R337*RFK!$E344</f>
        <v>#DIV/0!</v>
      </c>
      <c r="S339" s="325" t="e">
        <f>S337*RFK!$E344</f>
        <v>#DIV/0!</v>
      </c>
      <c r="T339" s="325" t="e">
        <f>T337*RFK!$E344</f>
        <v>#DIV/0!</v>
      </c>
      <c r="U339" s="325" t="e">
        <f>U337*RFK!$E344</f>
        <v>#DIV/0!</v>
      </c>
      <c r="V339" s="325" t="e">
        <f>SUM(J339:U339)</f>
        <v>#DIV/0!</v>
      </c>
      <c r="W339" s="89"/>
      <c r="X339" s="295"/>
    </row>
    <row r="340" spans="1:24" ht="17" customHeight="1">
      <c r="A340" s="314"/>
      <c r="B340" s="315"/>
      <c r="C340" s="315"/>
      <c r="D340" s="315"/>
      <c r="E340" s="315"/>
      <c r="F340" s="315"/>
      <c r="G340" s="315"/>
      <c r="H340" s="310"/>
      <c r="I340" s="310"/>
      <c r="J340" s="317"/>
      <c r="K340" s="317"/>
      <c r="L340" s="317"/>
      <c r="M340" s="317"/>
      <c r="N340" s="317"/>
      <c r="O340" s="317"/>
      <c r="P340" s="317"/>
      <c r="Q340" s="317"/>
      <c r="R340" s="317"/>
      <c r="S340" s="317"/>
      <c r="T340" s="317"/>
      <c r="U340" s="317"/>
      <c r="V340" s="307"/>
      <c r="W340" s="88"/>
      <c r="X340" s="296"/>
    </row>
    <row r="341" spans="1:24" ht="17" customHeight="1">
      <c r="A341" s="305">
        <f>INPUT!C58</f>
        <v>0</v>
      </c>
      <c r="B341" s="306"/>
      <c r="C341" s="306"/>
      <c r="D341" s="306"/>
      <c r="E341" s="306"/>
      <c r="F341" s="306"/>
      <c r="G341" s="306"/>
      <c r="H341" s="307">
        <f>INPUT!D58</f>
        <v>0</v>
      </c>
      <c r="I341" s="307" t="s">
        <v>97</v>
      </c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07">
        <f>SUM(J341:U341)</f>
        <v>0</v>
      </c>
      <c r="W341" s="88"/>
      <c r="X341" s="293">
        <f>SUM(J341:L341)</f>
        <v>0</v>
      </c>
    </row>
    <row r="342" spans="1:24" ht="17" customHeight="1">
      <c r="A342" s="305"/>
      <c r="B342" s="306"/>
      <c r="C342" s="306"/>
      <c r="D342" s="306"/>
      <c r="E342" s="306"/>
      <c r="F342" s="306"/>
      <c r="G342" s="306"/>
      <c r="H342" s="307"/>
      <c r="I342" s="307" t="s">
        <v>98</v>
      </c>
      <c r="J342" s="318">
        <v>0</v>
      </c>
      <c r="K342" s="318">
        <v>0</v>
      </c>
      <c r="L342" s="318">
        <v>0</v>
      </c>
      <c r="M342" s="318">
        <v>0</v>
      </c>
      <c r="N342" s="318">
        <v>0</v>
      </c>
      <c r="O342" s="318">
        <v>0</v>
      </c>
      <c r="P342" s="318">
        <v>0</v>
      </c>
      <c r="Q342" s="318"/>
      <c r="R342" s="318"/>
      <c r="S342" s="318"/>
      <c r="T342" s="318"/>
      <c r="U342" s="318"/>
      <c r="V342" s="319">
        <f>SUM(J342:U342)</f>
        <v>0</v>
      </c>
      <c r="W342" s="88"/>
      <c r="X342" s="293">
        <f>SUM(J342:L342)</f>
        <v>0</v>
      </c>
    </row>
    <row r="343" spans="1:24" ht="17" customHeight="1">
      <c r="A343" s="308"/>
      <c r="B343" s="309"/>
      <c r="C343" s="309"/>
      <c r="D343" s="309"/>
      <c r="E343" s="309"/>
      <c r="F343" s="309"/>
      <c r="G343" s="309"/>
      <c r="H343" s="310"/>
      <c r="I343" s="320" t="s">
        <v>99</v>
      </c>
      <c r="J343" s="321" t="e">
        <f>J341/$H$59*100%</f>
        <v>#DIV/0!</v>
      </c>
      <c r="K343" s="321" t="e">
        <f t="shared" ref="K343:U343" si="57">K341/$H$59*100%</f>
        <v>#DIV/0!</v>
      </c>
      <c r="L343" s="321" t="e">
        <f t="shared" si="57"/>
        <v>#DIV/0!</v>
      </c>
      <c r="M343" s="321" t="e">
        <f t="shared" si="57"/>
        <v>#DIV/0!</v>
      </c>
      <c r="N343" s="321" t="e">
        <f t="shared" si="57"/>
        <v>#DIV/0!</v>
      </c>
      <c r="O343" s="321" t="e">
        <f t="shared" si="57"/>
        <v>#DIV/0!</v>
      </c>
      <c r="P343" s="321" t="e">
        <f t="shared" si="57"/>
        <v>#DIV/0!</v>
      </c>
      <c r="Q343" s="321" t="e">
        <f t="shared" si="57"/>
        <v>#DIV/0!</v>
      </c>
      <c r="R343" s="321" t="e">
        <f t="shared" si="57"/>
        <v>#DIV/0!</v>
      </c>
      <c r="S343" s="321" t="e">
        <f t="shared" si="57"/>
        <v>#DIV/0!</v>
      </c>
      <c r="T343" s="321" t="e">
        <f t="shared" si="57"/>
        <v>#DIV/0!</v>
      </c>
      <c r="U343" s="321" t="e">
        <f t="shared" si="57"/>
        <v>#DIV/0!</v>
      </c>
      <c r="V343" s="326" t="e">
        <f>SUM(J343:U343)</f>
        <v>#DIV/0!</v>
      </c>
      <c r="W343" s="88"/>
      <c r="X343" s="294" t="e">
        <f>SUM(J343:L343)</f>
        <v>#DIV/0!</v>
      </c>
    </row>
    <row r="344" spans="1:24" ht="17" customHeight="1">
      <c r="A344" s="308"/>
      <c r="B344" s="309"/>
      <c r="C344" s="309"/>
      <c r="D344" s="309"/>
      <c r="E344" s="309"/>
      <c r="F344" s="309"/>
      <c r="G344" s="309"/>
      <c r="H344" s="310"/>
      <c r="I344" s="307" t="s">
        <v>100</v>
      </c>
      <c r="J344" s="327"/>
      <c r="K344" s="327"/>
      <c r="L344" s="327"/>
      <c r="M344" s="327"/>
      <c r="N344" s="328"/>
      <c r="O344" s="328"/>
      <c r="P344" s="327"/>
      <c r="Q344" s="328"/>
      <c r="R344" s="327"/>
      <c r="S344" s="327"/>
      <c r="T344" s="327"/>
      <c r="U344" s="327"/>
      <c r="V344" s="323">
        <f>SUM(J344:U344)</f>
        <v>0</v>
      </c>
      <c r="W344" s="88"/>
      <c r="X344" s="294">
        <f>SUM(J344:L344)</f>
        <v>0</v>
      </c>
    </row>
    <row r="345" spans="1:24" s="90" customFormat="1" ht="17" customHeight="1">
      <c r="A345" s="311"/>
      <c r="B345" s="312"/>
      <c r="C345" s="312"/>
      <c r="D345" s="312"/>
      <c r="E345" s="312"/>
      <c r="F345" s="312"/>
      <c r="G345" s="312"/>
      <c r="H345" s="313"/>
      <c r="I345" s="324"/>
      <c r="J345" s="325" t="e">
        <f>J343*RFK!$E345</f>
        <v>#DIV/0!</v>
      </c>
      <c r="K345" s="325" t="e">
        <f>K343*RFK!$E345</f>
        <v>#DIV/0!</v>
      </c>
      <c r="L345" s="325" t="e">
        <f>L343*RFK!$E345</f>
        <v>#DIV/0!</v>
      </c>
      <c r="M345" s="325" t="e">
        <f>M343*RFK!$E345</f>
        <v>#DIV/0!</v>
      </c>
      <c r="N345" s="325" t="e">
        <f>N343*RFK!$E345</f>
        <v>#DIV/0!</v>
      </c>
      <c r="O345" s="325" t="e">
        <f>O343*RFK!$E345</f>
        <v>#DIV/0!</v>
      </c>
      <c r="P345" s="325" t="e">
        <f>P343*RFK!$E345</f>
        <v>#DIV/0!</v>
      </c>
      <c r="Q345" s="325" t="e">
        <f>Q343*RFK!$E345</f>
        <v>#DIV/0!</v>
      </c>
      <c r="R345" s="325" t="e">
        <f>R343*RFK!$E345</f>
        <v>#DIV/0!</v>
      </c>
      <c r="S345" s="325" t="e">
        <f>S343*RFK!$E345</f>
        <v>#DIV/0!</v>
      </c>
      <c r="T345" s="325" t="e">
        <f>T343*RFK!$E345</f>
        <v>#DIV/0!</v>
      </c>
      <c r="U345" s="325" t="e">
        <f>U343*RFK!$E345</f>
        <v>#DIV/0!</v>
      </c>
      <c r="V345" s="325" t="e">
        <f>SUM(J345:U345)</f>
        <v>#DIV/0!</v>
      </c>
      <c r="W345" s="89"/>
      <c r="X345" s="295"/>
    </row>
    <row r="346" spans="1:24" ht="17" customHeight="1">
      <c r="A346" s="314"/>
      <c r="B346" s="315"/>
      <c r="C346" s="315"/>
      <c r="D346" s="315"/>
      <c r="E346" s="315"/>
      <c r="F346" s="315"/>
      <c r="G346" s="315"/>
      <c r="H346" s="310"/>
      <c r="I346" s="310"/>
      <c r="J346" s="317"/>
      <c r="K346" s="317"/>
      <c r="L346" s="317"/>
      <c r="M346" s="317"/>
      <c r="N346" s="317"/>
      <c r="O346" s="317"/>
      <c r="P346" s="317"/>
      <c r="Q346" s="317"/>
      <c r="R346" s="317"/>
      <c r="S346" s="317"/>
      <c r="T346" s="317"/>
      <c r="U346" s="317"/>
      <c r="V346" s="307"/>
      <c r="W346" s="88"/>
      <c r="X346" s="296"/>
    </row>
    <row r="347" spans="1:24" ht="17" customHeight="1">
      <c r="A347" s="305">
        <f>INPUT!C59</f>
        <v>0</v>
      </c>
      <c r="B347" s="306"/>
      <c r="C347" s="306"/>
      <c r="D347" s="306"/>
      <c r="E347" s="306"/>
      <c r="F347" s="306"/>
      <c r="G347" s="306"/>
      <c r="H347" s="307">
        <f>INPUT!D59</f>
        <v>0</v>
      </c>
      <c r="I347" s="307" t="s">
        <v>97</v>
      </c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07">
        <f>SUM(J347:U347)</f>
        <v>0</v>
      </c>
      <c r="W347" s="88"/>
      <c r="X347" s="293">
        <f>SUM(J347:L347)</f>
        <v>0</v>
      </c>
    </row>
    <row r="348" spans="1:24" ht="17" customHeight="1">
      <c r="A348" s="305"/>
      <c r="B348" s="306"/>
      <c r="C348" s="306"/>
      <c r="D348" s="306"/>
      <c r="E348" s="306"/>
      <c r="F348" s="306"/>
      <c r="G348" s="306"/>
      <c r="H348" s="307"/>
      <c r="I348" s="307" t="s">
        <v>98</v>
      </c>
      <c r="J348" s="318">
        <v>0</v>
      </c>
      <c r="K348" s="318">
        <v>0</v>
      </c>
      <c r="L348" s="318">
        <v>0</v>
      </c>
      <c r="M348" s="318">
        <v>0</v>
      </c>
      <c r="N348" s="318">
        <v>0</v>
      </c>
      <c r="O348" s="318">
        <v>0</v>
      </c>
      <c r="P348" s="318">
        <v>0</v>
      </c>
      <c r="Q348" s="318"/>
      <c r="R348" s="318"/>
      <c r="S348" s="318"/>
      <c r="T348" s="318"/>
      <c r="U348" s="318"/>
      <c r="V348" s="319">
        <f>SUM(J348:U348)</f>
        <v>0</v>
      </c>
      <c r="W348" s="88"/>
      <c r="X348" s="293">
        <f>SUM(J348:L348)</f>
        <v>0</v>
      </c>
    </row>
    <row r="349" spans="1:24" ht="17" customHeight="1">
      <c r="A349" s="308"/>
      <c r="B349" s="309"/>
      <c r="C349" s="309"/>
      <c r="D349" s="309"/>
      <c r="E349" s="309"/>
      <c r="F349" s="309"/>
      <c r="G349" s="309"/>
      <c r="H349" s="310"/>
      <c r="I349" s="320" t="s">
        <v>99</v>
      </c>
      <c r="J349" s="321" t="e">
        <f>J347/$H$65*100%</f>
        <v>#DIV/0!</v>
      </c>
      <c r="K349" s="321" t="e">
        <f t="shared" ref="K349:U349" si="58">K347/$H$65*100%</f>
        <v>#DIV/0!</v>
      </c>
      <c r="L349" s="321" t="e">
        <f t="shared" si="58"/>
        <v>#DIV/0!</v>
      </c>
      <c r="M349" s="321" t="e">
        <f t="shared" si="58"/>
        <v>#DIV/0!</v>
      </c>
      <c r="N349" s="321" t="e">
        <f t="shared" si="58"/>
        <v>#DIV/0!</v>
      </c>
      <c r="O349" s="321" t="e">
        <f t="shared" si="58"/>
        <v>#DIV/0!</v>
      </c>
      <c r="P349" s="321" t="e">
        <f t="shared" si="58"/>
        <v>#DIV/0!</v>
      </c>
      <c r="Q349" s="321" t="e">
        <f t="shared" si="58"/>
        <v>#DIV/0!</v>
      </c>
      <c r="R349" s="321" t="e">
        <f t="shared" si="58"/>
        <v>#DIV/0!</v>
      </c>
      <c r="S349" s="321" t="e">
        <f t="shared" si="58"/>
        <v>#DIV/0!</v>
      </c>
      <c r="T349" s="321" t="e">
        <f t="shared" si="58"/>
        <v>#DIV/0!</v>
      </c>
      <c r="U349" s="321" t="e">
        <f t="shared" si="58"/>
        <v>#DIV/0!</v>
      </c>
      <c r="V349" s="326" t="e">
        <f>SUM(J349:U349)</f>
        <v>#DIV/0!</v>
      </c>
      <c r="W349" s="88"/>
      <c r="X349" s="294" t="e">
        <f>SUM(J349:L349)</f>
        <v>#DIV/0!</v>
      </c>
    </row>
    <row r="350" spans="1:24" ht="17" customHeight="1">
      <c r="A350" s="308"/>
      <c r="B350" s="309"/>
      <c r="C350" s="309"/>
      <c r="D350" s="309"/>
      <c r="E350" s="309"/>
      <c r="F350" s="309"/>
      <c r="G350" s="309"/>
      <c r="H350" s="310"/>
      <c r="I350" s="307" t="s">
        <v>100</v>
      </c>
      <c r="J350" s="327"/>
      <c r="K350" s="327"/>
      <c r="L350" s="327"/>
      <c r="M350" s="327"/>
      <c r="N350" s="328"/>
      <c r="O350" s="328"/>
      <c r="P350" s="327"/>
      <c r="Q350" s="328"/>
      <c r="R350" s="327"/>
      <c r="S350" s="327"/>
      <c r="T350" s="327"/>
      <c r="U350" s="327"/>
      <c r="V350" s="323">
        <f>SUM(J350:U350)</f>
        <v>0</v>
      </c>
      <c r="W350" s="88"/>
      <c r="X350" s="294">
        <f>SUM(J350:L350)</f>
        <v>0</v>
      </c>
    </row>
    <row r="351" spans="1:24" s="90" customFormat="1" ht="17" customHeight="1">
      <c r="A351" s="311"/>
      <c r="B351" s="312"/>
      <c r="C351" s="312"/>
      <c r="D351" s="312"/>
      <c r="E351" s="312"/>
      <c r="F351" s="312"/>
      <c r="G351" s="312"/>
      <c r="H351" s="313"/>
      <c r="I351" s="324"/>
      <c r="J351" s="325" t="e">
        <f>J349*RFK!$E346</f>
        <v>#DIV/0!</v>
      </c>
      <c r="K351" s="325" t="e">
        <f>K349*RFK!$E346</f>
        <v>#DIV/0!</v>
      </c>
      <c r="L351" s="325" t="e">
        <f>L349*RFK!$E346</f>
        <v>#DIV/0!</v>
      </c>
      <c r="M351" s="325" t="e">
        <f>M349*RFK!$E346</f>
        <v>#DIV/0!</v>
      </c>
      <c r="N351" s="325" t="e">
        <f>N349*RFK!$E346</f>
        <v>#DIV/0!</v>
      </c>
      <c r="O351" s="325" t="e">
        <f>O349*RFK!$E346</f>
        <v>#DIV/0!</v>
      </c>
      <c r="P351" s="325" t="e">
        <f>P349*RFK!$E346</f>
        <v>#DIV/0!</v>
      </c>
      <c r="Q351" s="325" t="e">
        <f>Q349*RFK!$E346</f>
        <v>#DIV/0!</v>
      </c>
      <c r="R351" s="325" t="e">
        <f>R349*RFK!$E346</f>
        <v>#DIV/0!</v>
      </c>
      <c r="S351" s="325" t="e">
        <f>S349*RFK!$E346</f>
        <v>#DIV/0!</v>
      </c>
      <c r="T351" s="325" t="e">
        <f>T349*RFK!$E346</f>
        <v>#DIV/0!</v>
      </c>
      <c r="U351" s="325" t="e">
        <f>U349*RFK!$E346</f>
        <v>#DIV/0!</v>
      </c>
      <c r="V351" s="325" t="e">
        <f>SUM(J351:U351)</f>
        <v>#DIV/0!</v>
      </c>
      <c r="W351" s="89"/>
      <c r="X351" s="295"/>
    </row>
    <row r="352" spans="1:24" ht="17" customHeight="1">
      <c r="A352" s="314"/>
      <c r="B352" s="315"/>
      <c r="C352" s="315"/>
      <c r="D352" s="315"/>
      <c r="E352" s="315"/>
      <c r="F352" s="315"/>
      <c r="G352" s="315"/>
      <c r="H352" s="310"/>
      <c r="I352" s="310"/>
      <c r="J352" s="317"/>
      <c r="K352" s="317"/>
      <c r="L352" s="317"/>
      <c r="M352" s="317"/>
      <c r="N352" s="317"/>
      <c r="O352" s="317"/>
      <c r="P352" s="317"/>
      <c r="Q352" s="317"/>
      <c r="R352" s="317"/>
      <c r="S352" s="317"/>
      <c r="T352" s="317"/>
      <c r="U352" s="317"/>
      <c r="V352" s="307"/>
      <c r="W352" s="88"/>
      <c r="X352" s="296"/>
    </row>
    <row r="353" spans="1:24" ht="17" customHeight="1">
      <c r="A353" s="305">
        <f>INPUT!C60</f>
        <v>0</v>
      </c>
      <c r="B353" s="306"/>
      <c r="C353" s="306"/>
      <c r="D353" s="306"/>
      <c r="E353" s="306"/>
      <c r="F353" s="306"/>
      <c r="G353" s="306"/>
      <c r="H353" s="307">
        <f>INPUT!D60</f>
        <v>0</v>
      </c>
      <c r="I353" s="307" t="s">
        <v>97</v>
      </c>
      <c r="J353" s="317"/>
      <c r="K353" s="317"/>
      <c r="L353" s="317"/>
      <c r="M353" s="317"/>
      <c r="N353" s="317"/>
      <c r="O353" s="317"/>
      <c r="P353" s="317"/>
      <c r="Q353" s="317"/>
      <c r="R353" s="317"/>
      <c r="S353" s="317"/>
      <c r="T353" s="317"/>
      <c r="U353" s="317"/>
      <c r="V353" s="307">
        <f>SUM(J353:U353)</f>
        <v>0</v>
      </c>
      <c r="W353" s="88"/>
      <c r="X353" s="293">
        <f>SUM(J353:L353)</f>
        <v>0</v>
      </c>
    </row>
    <row r="354" spans="1:24" ht="17" customHeight="1">
      <c r="A354" s="305"/>
      <c r="B354" s="306"/>
      <c r="C354" s="306"/>
      <c r="D354" s="306"/>
      <c r="E354" s="306"/>
      <c r="F354" s="306"/>
      <c r="G354" s="306"/>
      <c r="H354" s="307"/>
      <c r="I354" s="307" t="s">
        <v>98</v>
      </c>
      <c r="J354" s="318">
        <v>0</v>
      </c>
      <c r="K354" s="318">
        <v>0</v>
      </c>
      <c r="L354" s="318">
        <v>0</v>
      </c>
      <c r="M354" s="318">
        <v>0</v>
      </c>
      <c r="N354" s="318">
        <v>0</v>
      </c>
      <c r="O354" s="318">
        <v>0</v>
      </c>
      <c r="P354" s="318">
        <v>0</v>
      </c>
      <c r="Q354" s="318"/>
      <c r="R354" s="318"/>
      <c r="S354" s="318"/>
      <c r="T354" s="318"/>
      <c r="U354" s="318"/>
      <c r="V354" s="319">
        <f>SUM(J354:U354)</f>
        <v>0</v>
      </c>
      <c r="W354" s="88"/>
      <c r="X354" s="293">
        <f>SUM(J354:L354)</f>
        <v>0</v>
      </c>
    </row>
    <row r="355" spans="1:24" ht="17" customHeight="1">
      <c r="A355" s="308"/>
      <c r="B355" s="309"/>
      <c r="C355" s="309"/>
      <c r="D355" s="309"/>
      <c r="E355" s="309"/>
      <c r="F355" s="309"/>
      <c r="G355" s="309"/>
      <c r="H355" s="310"/>
      <c r="I355" s="320" t="s">
        <v>99</v>
      </c>
      <c r="J355" s="321" t="e">
        <f>J353/$H$71*100%</f>
        <v>#DIV/0!</v>
      </c>
      <c r="K355" s="321" t="e">
        <f t="shared" ref="K355:U355" si="59">K353/$H$71*100%</f>
        <v>#DIV/0!</v>
      </c>
      <c r="L355" s="321" t="e">
        <f t="shared" si="59"/>
        <v>#DIV/0!</v>
      </c>
      <c r="M355" s="321" t="e">
        <f t="shared" si="59"/>
        <v>#DIV/0!</v>
      </c>
      <c r="N355" s="321" t="e">
        <f t="shared" si="59"/>
        <v>#DIV/0!</v>
      </c>
      <c r="O355" s="321" t="e">
        <f t="shared" si="59"/>
        <v>#DIV/0!</v>
      </c>
      <c r="P355" s="321" t="e">
        <f t="shared" si="59"/>
        <v>#DIV/0!</v>
      </c>
      <c r="Q355" s="321" t="e">
        <f t="shared" si="59"/>
        <v>#DIV/0!</v>
      </c>
      <c r="R355" s="321" t="e">
        <f t="shared" si="59"/>
        <v>#DIV/0!</v>
      </c>
      <c r="S355" s="321" t="e">
        <f t="shared" si="59"/>
        <v>#DIV/0!</v>
      </c>
      <c r="T355" s="321" t="e">
        <f t="shared" si="59"/>
        <v>#DIV/0!</v>
      </c>
      <c r="U355" s="321" t="e">
        <f t="shared" si="59"/>
        <v>#DIV/0!</v>
      </c>
      <c r="V355" s="326" t="e">
        <f>SUM(J355:U355)</f>
        <v>#DIV/0!</v>
      </c>
      <c r="W355" s="88"/>
      <c r="X355" s="294" t="e">
        <f>SUM(J355:L355)</f>
        <v>#DIV/0!</v>
      </c>
    </row>
    <row r="356" spans="1:24" ht="17" customHeight="1">
      <c r="A356" s="308"/>
      <c r="B356" s="309"/>
      <c r="C356" s="309"/>
      <c r="D356" s="309"/>
      <c r="E356" s="309"/>
      <c r="F356" s="309"/>
      <c r="G356" s="309"/>
      <c r="H356" s="310"/>
      <c r="I356" s="307" t="s">
        <v>100</v>
      </c>
      <c r="J356" s="327"/>
      <c r="K356" s="327"/>
      <c r="L356" s="327"/>
      <c r="M356" s="327"/>
      <c r="N356" s="328"/>
      <c r="O356" s="328"/>
      <c r="P356" s="327"/>
      <c r="Q356" s="328"/>
      <c r="R356" s="327"/>
      <c r="S356" s="327"/>
      <c r="T356" s="327"/>
      <c r="U356" s="327"/>
      <c r="V356" s="323">
        <f>SUM(J356:U356)</f>
        <v>0</v>
      </c>
      <c r="W356" s="88"/>
      <c r="X356" s="294">
        <f>SUM(J356:L356)</f>
        <v>0</v>
      </c>
    </row>
    <row r="357" spans="1:24" s="90" customFormat="1" ht="17" customHeight="1">
      <c r="A357" s="311"/>
      <c r="B357" s="312"/>
      <c r="C357" s="312"/>
      <c r="D357" s="312"/>
      <c r="E357" s="312"/>
      <c r="F357" s="312"/>
      <c r="G357" s="312"/>
      <c r="H357" s="313"/>
      <c r="I357" s="324"/>
      <c r="J357" s="325" t="e">
        <f>J355*RFK!$E347</f>
        <v>#DIV/0!</v>
      </c>
      <c r="K357" s="325" t="e">
        <f>K355*RFK!$E347</f>
        <v>#DIV/0!</v>
      </c>
      <c r="L357" s="325" t="e">
        <f>L355*RFK!$E347</f>
        <v>#DIV/0!</v>
      </c>
      <c r="M357" s="325" t="e">
        <f>M355*RFK!$E347</f>
        <v>#DIV/0!</v>
      </c>
      <c r="N357" s="325" t="e">
        <f>N355*RFK!$E347</f>
        <v>#DIV/0!</v>
      </c>
      <c r="O357" s="325" t="e">
        <f>O355*RFK!$E347</f>
        <v>#DIV/0!</v>
      </c>
      <c r="P357" s="325" t="e">
        <f>P355*RFK!$E347</f>
        <v>#DIV/0!</v>
      </c>
      <c r="Q357" s="325" t="e">
        <f>Q355*RFK!$E347</f>
        <v>#DIV/0!</v>
      </c>
      <c r="R357" s="325" t="e">
        <f>R355*RFK!$E347</f>
        <v>#DIV/0!</v>
      </c>
      <c r="S357" s="325" t="e">
        <f>S355*RFK!$E347</f>
        <v>#DIV/0!</v>
      </c>
      <c r="T357" s="325" t="e">
        <f>T355*RFK!$E347</f>
        <v>#DIV/0!</v>
      </c>
      <c r="U357" s="325" t="e">
        <f>U355*RFK!$E347</f>
        <v>#DIV/0!</v>
      </c>
      <c r="V357" s="325" t="e">
        <f>SUM(J357:U357)</f>
        <v>#DIV/0!</v>
      </c>
      <c r="W357" s="89"/>
      <c r="X357" s="295"/>
    </row>
    <row r="358" spans="1:24" ht="17" customHeight="1">
      <c r="A358" s="314"/>
      <c r="B358" s="315"/>
      <c r="C358" s="315"/>
      <c r="D358" s="315"/>
      <c r="E358" s="315"/>
      <c r="F358" s="315"/>
      <c r="G358" s="315"/>
      <c r="H358" s="310"/>
      <c r="I358" s="310"/>
      <c r="J358" s="317"/>
      <c r="K358" s="317"/>
      <c r="L358" s="317"/>
      <c r="M358" s="317"/>
      <c r="N358" s="317"/>
      <c r="O358" s="317"/>
      <c r="P358" s="317"/>
      <c r="Q358" s="317"/>
      <c r="R358" s="317"/>
      <c r="S358" s="317"/>
      <c r="T358" s="317"/>
      <c r="U358" s="317"/>
      <c r="V358" s="307"/>
      <c r="W358" s="88"/>
      <c r="X358" s="296"/>
    </row>
    <row r="359" spans="1:24" ht="17" customHeight="1">
      <c r="A359" s="305">
        <f>INPUT!C61</f>
        <v>0</v>
      </c>
      <c r="B359" s="306"/>
      <c r="C359" s="306"/>
      <c r="D359" s="306"/>
      <c r="E359" s="306"/>
      <c r="F359" s="306"/>
      <c r="G359" s="306"/>
      <c r="H359" s="307">
        <f>INPUT!D61</f>
        <v>0</v>
      </c>
      <c r="I359" s="307" t="s">
        <v>97</v>
      </c>
      <c r="J359" s="317"/>
      <c r="K359" s="317"/>
      <c r="L359" s="317"/>
      <c r="M359" s="317"/>
      <c r="N359" s="317"/>
      <c r="O359" s="317"/>
      <c r="P359" s="317"/>
      <c r="Q359" s="317"/>
      <c r="R359" s="317"/>
      <c r="S359" s="317"/>
      <c r="T359" s="317"/>
      <c r="U359" s="317"/>
      <c r="V359" s="307">
        <f>SUM(J359:U359)</f>
        <v>0</v>
      </c>
      <c r="W359" s="88"/>
      <c r="X359" s="293">
        <f>SUM(J359:L359)</f>
        <v>0</v>
      </c>
    </row>
    <row r="360" spans="1:24" ht="17" customHeight="1">
      <c r="A360" s="305"/>
      <c r="B360" s="306"/>
      <c r="C360" s="306"/>
      <c r="D360" s="306"/>
      <c r="E360" s="306"/>
      <c r="F360" s="306"/>
      <c r="G360" s="306"/>
      <c r="H360" s="307"/>
      <c r="I360" s="307" t="s">
        <v>98</v>
      </c>
      <c r="J360" s="318">
        <v>0</v>
      </c>
      <c r="K360" s="318">
        <v>0</v>
      </c>
      <c r="L360" s="318">
        <v>0</v>
      </c>
      <c r="M360" s="318">
        <v>0</v>
      </c>
      <c r="N360" s="318">
        <v>0</v>
      </c>
      <c r="O360" s="318">
        <v>0</v>
      </c>
      <c r="P360" s="318">
        <v>0</v>
      </c>
      <c r="Q360" s="318"/>
      <c r="R360" s="318"/>
      <c r="S360" s="318"/>
      <c r="T360" s="318"/>
      <c r="U360" s="318"/>
      <c r="V360" s="319">
        <f>SUM(J360:U360)</f>
        <v>0</v>
      </c>
      <c r="W360" s="88"/>
      <c r="X360" s="293">
        <f>SUM(J360:L360)</f>
        <v>0</v>
      </c>
    </row>
    <row r="361" spans="1:24" ht="17" customHeight="1">
      <c r="A361" s="308"/>
      <c r="B361" s="309"/>
      <c r="C361" s="309"/>
      <c r="D361" s="309"/>
      <c r="E361" s="309"/>
      <c r="F361" s="309"/>
      <c r="G361" s="309"/>
      <c r="H361" s="310"/>
      <c r="I361" s="320" t="s">
        <v>99</v>
      </c>
      <c r="J361" s="321" t="e">
        <f>J359/$H$77*100%</f>
        <v>#DIV/0!</v>
      </c>
      <c r="K361" s="321" t="e">
        <f t="shared" ref="K361:U361" si="60">K359/$H$77*100%</f>
        <v>#DIV/0!</v>
      </c>
      <c r="L361" s="321" t="e">
        <f t="shared" si="60"/>
        <v>#DIV/0!</v>
      </c>
      <c r="M361" s="321" t="e">
        <f t="shared" si="60"/>
        <v>#DIV/0!</v>
      </c>
      <c r="N361" s="321" t="e">
        <f t="shared" si="60"/>
        <v>#DIV/0!</v>
      </c>
      <c r="O361" s="321" t="e">
        <f t="shared" si="60"/>
        <v>#DIV/0!</v>
      </c>
      <c r="P361" s="321" t="e">
        <f t="shared" si="60"/>
        <v>#DIV/0!</v>
      </c>
      <c r="Q361" s="321" t="e">
        <f t="shared" si="60"/>
        <v>#DIV/0!</v>
      </c>
      <c r="R361" s="321" t="e">
        <f t="shared" si="60"/>
        <v>#DIV/0!</v>
      </c>
      <c r="S361" s="321" t="e">
        <f t="shared" si="60"/>
        <v>#DIV/0!</v>
      </c>
      <c r="T361" s="321" t="e">
        <f t="shared" si="60"/>
        <v>#DIV/0!</v>
      </c>
      <c r="U361" s="321" t="e">
        <f t="shared" si="60"/>
        <v>#DIV/0!</v>
      </c>
      <c r="V361" s="326" t="e">
        <f>SUM(J361:U361)</f>
        <v>#DIV/0!</v>
      </c>
      <c r="W361" s="88"/>
      <c r="X361" s="294" t="e">
        <f>SUM(J361:L361)</f>
        <v>#DIV/0!</v>
      </c>
    </row>
    <row r="362" spans="1:24" ht="17" customHeight="1">
      <c r="A362" s="308"/>
      <c r="B362" s="309"/>
      <c r="C362" s="309"/>
      <c r="D362" s="309"/>
      <c r="E362" s="309"/>
      <c r="F362" s="309"/>
      <c r="G362" s="309"/>
      <c r="H362" s="310"/>
      <c r="I362" s="307" t="s">
        <v>100</v>
      </c>
      <c r="J362" s="327"/>
      <c r="K362" s="327"/>
      <c r="L362" s="327"/>
      <c r="M362" s="327"/>
      <c r="N362" s="328"/>
      <c r="O362" s="328"/>
      <c r="P362" s="327"/>
      <c r="Q362" s="328"/>
      <c r="R362" s="327"/>
      <c r="S362" s="327"/>
      <c r="T362" s="327"/>
      <c r="U362" s="327"/>
      <c r="V362" s="323">
        <f>SUM(J362:U362)</f>
        <v>0</v>
      </c>
      <c r="W362" s="88"/>
      <c r="X362" s="294">
        <f>SUM(J362:L362)</f>
        <v>0</v>
      </c>
    </row>
    <row r="363" spans="1:24" s="90" customFormat="1" ht="17" customHeight="1">
      <c r="A363" s="311"/>
      <c r="B363" s="312"/>
      <c r="C363" s="312"/>
      <c r="D363" s="312"/>
      <c r="E363" s="312"/>
      <c r="F363" s="312"/>
      <c r="G363" s="312"/>
      <c r="H363" s="313"/>
      <c r="I363" s="324"/>
      <c r="J363" s="325" t="e">
        <f>J361*RFK!$E348</f>
        <v>#DIV/0!</v>
      </c>
      <c r="K363" s="325" t="e">
        <f>K361*RFK!$E348</f>
        <v>#DIV/0!</v>
      </c>
      <c r="L363" s="325" t="e">
        <f>L361*RFK!$E348</f>
        <v>#DIV/0!</v>
      </c>
      <c r="M363" s="325" t="e">
        <f>M361*RFK!$E348</f>
        <v>#DIV/0!</v>
      </c>
      <c r="N363" s="325" t="e">
        <f>N361*RFK!$E348</f>
        <v>#DIV/0!</v>
      </c>
      <c r="O363" s="325" t="e">
        <f>O361*RFK!$E348</f>
        <v>#DIV/0!</v>
      </c>
      <c r="P363" s="325" t="e">
        <f>P361*RFK!$E348</f>
        <v>#DIV/0!</v>
      </c>
      <c r="Q363" s="325" t="e">
        <f>Q361*RFK!$E348</f>
        <v>#DIV/0!</v>
      </c>
      <c r="R363" s="325" t="e">
        <f>R361*RFK!$E348</f>
        <v>#DIV/0!</v>
      </c>
      <c r="S363" s="325" t="e">
        <f>S361*RFK!$E348</f>
        <v>#DIV/0!</v>
      </c>
      <c r="T363" s="325" t="e">
        <f>T361*RFK!$E348</f>
        <v>#DIV/0!</v>
      </c>
      <c r="U363" s="325" t="e">
        <f>U361*RFK!$E348</f>
        <v>#DIV/0!</v>
      </c>
      <c r="V363" s="325" t="e">
        <f>SUM(J363:U363)</f>
        <v>#DIV/0!</v>
      </c>
      <c r="W363" s="89"/>
      <c r="X363" s="295"/>
    </row>
    <row r="364" spans="1:24" ht="17" customHeight="1">
      <c r="A364" s="314"/>
      <c r="B364" s="315"/>
      <c r="C364" s="315"/>
      <c r="D364" s="315"/>
      <c r="E364" s="315"/>
      <c r="F364" s="315"/>
      <c r="G364" s="315"/>
      <c r="H364" s="310"/>
      <c r="I364" s="310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07"/>
      <c r="W364" s="88"/>
      <c r="X364" s="296"/>
    </row>
    <row r="365" spans="1:24" ht="17" customHeight="1">
      <c r="A365" s="305">
        <f>INPUT!C62</f>
        <v>0</v>
      </c>
      <c r="B365" s="306"/>
      <c r="C365" s="306"/>
      <c r="D365" s="306"/>
      <c r="E365" s="306"/>
      <c r="F365" s="306"/>
      <c r="G365" s="306"/>
      <c r="H365" s="307">
        <f>INPUT!D62</f>
        <v>0</v>
      </c>
      <c r="I365" s="307" t="s">
        <v>97</v>
      </c>
      <c r="J365" s="317"/>
      <c r="K365" s="317"/>
      <c r="L365" s="317"/>
      <c r="M365" s="317"/>
      <c r="N365" s="317"/>
      <c r="O365" s="317"/>
      <c r="P365" s="317"/>
      <c r="Q365" s="317"/>
      <c r="R365" s="317"/>
      <c r="S365" s="317"/>
      <c r="T365" s="317"/>
      <c r="U365" s="317"/>
      <c r="V365" s="307">
        <f>SUM(J365:U365)</f>
        <v>0</v>
      </c>
      <c r="W365" s="88"/>
      <c r="X365" s="293">
        <f>SUM(J365:L365)</f>
        <v>0</v>
      </c>
    </row>
    <row r="366" spans="1:24" ht="17" customHeight="1">
      <c r="A366" s="305"/>
      <c r="B366" s="306"/>
      <c r="C366" s="306"/>
      <c r="D366" s="306"/>
      <c r="E366" s="306"/>
      <c r="F366" s="306"/>
      <c r="G366" s="306"/>
      <c r="H366" s="307"/>
      <c r="I366" s="307" t="s">
        <v>98</v>
      </c>
      <c r="J366" s="318">
        <v>0</v>
      </c>
      <c r="K366" s="318">
        <v>0</v>
      </c>
      <c r="L366" s="318">
        <v>0</v>
      </c>
      <c r="M366" s="318">
        <v>0</v>
      </c>
      <c r="N366" s="318">
        <v>0</v>
      </c>
      <c r="O366" s="318">
        <v>0</v>
      </c>
      <c r="P366" s="318">
        <v>0</v>
      </c>
      <c r="Q366" s="318"/>
      <c r="R366" s="318"/>
      <c r="S366" s="318"/>
      <c r="T366" s="318"/>
      <c r="U366" s="318"/>
      <c r="V366" s="319">
        <f>SUM(J366:U366)</f>
        <v>0</v>
      </c>
      <c r="W366" s="88"/>
      <c r="X366" s="293">
        <f>SUM(J366:L366)</f>
        <v>0</v>
      </c>
    </row>
    <row r="367" spans="1:24" ht="17" customHeight="1">
      <c r="A367" s="308"/>
      <c r="B367" s="309"/>
      <c r="C367" s="309"/>
      <c r="D367" s="309"/>
      <c r="E367" s="309"/>
      <c r="F367" s="309"/>
      <c r="G367" s="309"/>
      <c r="H367" s="310"/>
      <c r="I367" s="320" t="s">
        <v>99</v>
      </c>
      <c r="J367" s="321" t="e">
        <f>J365/$H$83*100%</f>
        <v>#DIV/0!</v>
      </c>
      <c r="K367" s="321" t="e">
        <f t="shared" ref="K367:U367" si="61">K365/$H$83*100%</f>
        <v>#DIV/0!</v>
      </c>
      <c r="L367" s="321" t="e">
        <f t="shared" si="61"/>
        <v>#DIV/0!</v>
      </c>
      <c r="M367" s="321" t="e">
        <f t="shared" si="61"/>
        <v>#DIV/0!</v>
      </c>
      <c r="N367" s="321" t="e">
        <f t="shared" si="61"/>
        <v>#DIV/0!</v>
      </c>
      <c r="O367" s="321" t="e">
        <f t="shared" si="61"/>
        <v>#DIV/0!</v>
      </c>
      <c r="P367" s="321" t="e">
        <f t="shared" si="61"/>
        <v>#DIV/0!</v>
      </c>
      <c r="Q367" s="321" t="e">
        <f t="shared" si="61"/>
        <v>#DIV/0!</v>
      </c>
      <c r="R367" s="321" t="e">
        <f t="shared" si="61"/>
        <v>#DIV/0!</v>
      </c>
      <c r="S367" s="321" t="e">
        <f t="shared" si="61"/>
        <v>#DIV/0!</v>
      </c>
      <c r="T367" s="321" t="e">
        <f t="shared" si="61"/>
        <v>#DIV/0!</v>
      </c>
      <c r="U367" s="321" t="e">
        <f t="shared" si="61"/>
        <v>#DIV/0!</v>
      </c>
      <c r="V367" s="326" t="e">
        <f>SUM(J367:U367)</f>
        <v>#DIV/0!</v>
      </c>
      <c r="W367" s="88"/>
      <c r="X367" s="294" t="e">
        <f>SUM(J367:L367)</f>
        <v>#DIV/0!</v>
      </c>
    </row>
    <row r="368" spans="1:24" ht="17" customHeight="1">
      <c r="A368" s="308"/>
      <c r="B368" s="309"/>
      <c r="C368" s="309"/>
      <c r="D368" s="309"/>
      <c r="E368" s="309"/>
      <c r="F368" s="309"/>
      <c r="G368" s="309"/>
      <c r="H368" s="310"/>
      <c r="I368" s="307" t="s">
        <v>100</v>
      </c>
      <c r="J368" s="327"/>
      <c r="K368" s="327"/>
      <c r="L368" s="327"/>
      <c r="M368" s="327"/>
      <c r="N368" s="328"/>
      <c r="O368" s="328"/>
      <c r="P368" s="327"/>
      <c r="Q368" s="328"/>
      <c r="R368" s="327"/>
      <c r="S368" s="327"/>
      <c r="T368" s="327"/>
      <c r="U368" s="327"/>
      <c r="V368" s="323">
        <f>SUM(J368:U368)</f>
        <v>0</v>
      </c>
      <c r="W368" s="88"/>
      <c r="X368" s="294">
        <f>SUM(J368:L368)</f>
        <v>0</v>
      </c>
    </row>
    <row r="369" spans="1:24" s="90" customFormat="1" ht="17" customHeight="1">
      <c r="A369" s="311"/>
      <c r="B369" s="312"/>
      <c r="C369" s="312"/>
      <c r="D369" s="312"/>
      <c r="E369" s="312"/>
      <c r="F369" s="312"/>
      <c r="G369" s="312"/>
      <c r="H369" s="313"/>
      <c r="I369" s="324"/>
      <c r="J369" s="325" t="e">
        <f>J367*RFK!$E349</f>
        <v>#DIV/0!</v>
      </c>
      <c r="K369" s="325" t="e">
        <f>K367*RFK!$E349</f>
        <v>#DIV/0!</v>
      </c>
      <c r="L369" s="325" t="e">
        <f>L367*RFK!$E349</f>
        <v>#DIV/0!</v>
      </c>
      <c r="M369" s="325" t="e">
        <f>M367*RFK!$E349</f>
        <v>#DIV/0!</v>
      </c>
      <c r="N369" s="325" t="e">
        <f>N367*RFK!$E349</f>
        <v>#DIV/0!</v>
      </c>
      <c r="O369" s="325" t="e">
        <f>O367*RFK!$E349</f>
        <v>#DIV/0!</v>
      </c>
      <c r="P369" s="325" t="e">
        <f>P367*RFK!$E349</f>
        <v>#DIV/0!</v>
      </c>
      <c r="Q369" s="325" t="e">
        <f>Q367*RFK!$E349</f>
        <v>#DIV/0!</v>
      </c>
      <c r="R369" s="325" t="e">
        <f>R367*RFK!$E349</f>
        <v>#DIV/0!</v>
      </c>
      <c r="S369" s="325" t="e">
        <f>S367*RFK!$E349</f>
        <v>#DIV/0!</v>
      </c>
      <c r="T369" s="325" t="e">
        <f>T367*RFK!$E349</f>
        <v>#DIV/0!</v>
      </c>
      <c r="U369" s="325" t="e">
        <f>U367*RFK!$E349</f>
        <v>#DIV/0!</v>
      </c>
      <c r="V369" s="325" t="e">
        <f>SUM(J369:U369)</f>
        <v>#DIV/0!</v>
      </c>
      <c r="W369" s="89"/>
      <c r="X369" s="295"/>
    </row>
    <row r="370" spans="1:24" ht="17" customHeight="1">
      <c r="A370" s="314"/>
      <c r="B370" s="315"/>
      <c r="C370" s="315"/>
      <c r="D370" s="315"/>
      <c r="E370" s="315"/>
      <c r="F370" s="315"/>
      <c r="G370" s="315"/>
      <c r="H370" s="310"/>
      <c r="I370" s="310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07"/>
      <c r="W370" s="88"/>
      <c r="X370" s="296"/>
    </row>
    <row r="371" spans="1:24" ht="17" customHeight="1">
      <c r="A371" s="305">
        <f>INPUT!C63</f>
        <v>0</v>
      </c>
      <c r="B371" s="306"/>
      <c r="C371" s="306"/>
      <c r="D371" s="306"/>
      <c r="E371" s="306"/>
      <c r="F371" s="306"/>
      <c r="G371" s="306"/>
      <c r="H371" s="307">
        <f>INPUT!D63</f>
        <v>0</v>
      </c>
      <c r="I371" s="307" t="s">
        <v>97</v>
      </c>
      <c r="J371" s="317"/>
      <c r="K371" s="317"/>
      <c r="L371" s="317"/>
      <c r="M371" s="317"/>
      <c r="N371" s="317"/>
      <c r="O371" s="317"/>
      <c r="P371" s="317"/>
      <c r="Q371" s="317"/>
      <c r="R371" s="317"/>
      <c r="S371" s="317"/>
      <c r="T371" s="317"/>
      <c r="U371" s="317"/>
      <c r="V371" s="307">
        <f>SUM(J371:U371)</f>
        <v>0</v>
      </c>
      <c r="W371" s="88"/>
      <c r="X371" s="293">
        <f>SUM(J371:L371)</f>
        <v>0</v>
      </c>
    </row>
    <row r="372" spans="1:24" ht="17" customHeight="1">
      <c r="A372" s="305"/>
      <c r="B372" s="306"/>
      <c r="C372" s="306"/>
      <c r="D372" s="306"/>
      <c r="E372" s="306"/>
      <c r="F372" s="306"/>
      <c r="G372" s="306"/>
      <c r="H372" s="307"/>
      <c r="I372" s="307" t="s">
        <v>98</v>
      </c>
      <c r="J372" s="318">
        <v>0</v>
      </c>
      <c r="K372" s="318">
        <v>0</v>
      </c>
      <c r="L372" s="318">
        <v>0</v>
      </c>
      <c r="M372" s="318">
        <v>0</v>
      </c>
      <c r="N372" s="318">
        <v>0</v>
      </c>
      <c r="O372" s="318">
        <v>0</v>
      </c>
      <c r="P372" s="318">
        <v>0</v>
      </c>
      <c r="Q372" s="318"/>
      <c r="R372" s="318"/>
      <c r="S372" s="318"/>
      <c r="T372" s="318"/>
      <c r="U372" s="318"/>
      <c r="V372" s="319">
        <f>SUM(J372:U372)</f>
        <v>0</v>
      </c>
      <c r="W372" s="88"/>
      <c r="X372" s="293">
        <f>SUM(J372:L372)</f>
        <v>0</v>
      </c>
    </row>
    <row r="373" spans="1:24" ht="17" customHeight="1">
      <c r="A373" s="308"/>
      <c r="B373" s="309"/>
      <c r="C373" s="309"/>
      <c r="D373" s="309"/>
      <c r="E373" s="309"/>
      <c r="F373" s="309"/>
      <c r="G373" s="309"/>
      <c r="H373" s="310"/>
      <c r="I373" s="320" t="s">
        <v>99</v>
      </c>
      <c r="J373" s="321" t="e">
        <f>J371/$H$89*100%</f>
        <v>#DIV/0!</v>
      </c>
      <c r="K373" s="321" t="e">
        <f t="shared" ref="K373:U373" si="62">K371/$H$89*100%</f>
        <v>#DIV/0!</v>
      </c>
      <c r="L373" s="321" t="e">
        <f t="shared" si="62"/>
        <v>#DIV/0!</v>
      </c>
      <c r="M373" s="321" t="e">
        <f t="shared" si="62"/>
        <v>#DIV/0!</v>
      </c>
      <c r="N373" s="321" t="e">
        <f t="shared" si="62"/>
        <v>#DIV/0!</v>
      </c>
      <c r="O373" s="321" t="e">
        <f t="shared" si="62"/>
        <v>#DIV/0!</v>
      </c>
      <c r="P373" s="321" t="e">
        <f t="shared" si="62"/>
        <v>#DIV/0!</v>
      </c>
      <c r="Q373" s="321" t="e">
        <f t="shared" si="62"/>
        <v>#DIV/0!</v>
      </c>
      <c r="R373" s="321" t="e">
        <f t="shared" si="62"/>
        <v>#DIV/0!</v>
      </c>
      <c r="S373" s="321" t="e">
        <f t="shared" si="62"/>
        <v>#DIV/0!</v>
      </c>
      <c r="T373" s="321" t="e">
        <f t="shared" si="62"/>
        <v>#DIV/0!</v>
      </c>
      <c r="U373" s="321" t="e">
        <f t="shared" si="62"/>
        <v>#DIV/0!</v>
      </c>
      <c r="V373" s="326" t="e">
        <f>SUM(J373:U373)</f>
        <v>#DIV/0!</v>
      </c>
      <c r="W373" s="88"/>
      <c r="X373" s="294" t="e">
        <f>SUM(J373:L373)</f>
        <v>#DIV/0!</v>
      </c>
    </row>
    <row r="374" spans="1:24" ht="17" customHeight="1">
      <c r="A374" s="308"/>
      <c r="B374" s="309"/>
      <c r="C374" s="309"/>
      <c r="D374" s="309"/>
      <c r="E374" s="309"/>
      <c r="F374" s="309"/>
      <c r="G374" s="309"/>
      <c r="H374" s="310"/>
      <c r="I374" s="307" t="s">
        <v>100</v>
      </c>
      <c r="J374" s="327"/>
      <c r="K374" s="327"/>
      <c r="L374" s="327"/>
      <c r="M374" s="327"/>
      <c r="N374" s="328"/>
      <c r="O374" s="328"/>
      <c r="P374" s="327"/>
      <c r="Q374" s="328"/>
      <c r="R374" s="327"/>
      <c r="S374" s="327"/>
      <c r="T374" s="327"/>
      <c r="U374" s="327"/>
      <c r="V374" s="323">
        <f>SUM(J374:U374)</f>
        <v>0</v>
      </c>
      <c r="W374" s="88"/>
      <c r="X374" s="294">
        <f>SUM(J374:L374)</f>
        <v>0</v>
      </c>
    </row>
    <row r="375" spans="1:24" s="90" customFormat="1" ht="17" customHeight="1">
      <c r="A375" s="311"/>
      <c r="B375" s="312"/>
      <c r="C375" s="312"/>
      <c r="D375" s="312"/>
      <c r="E375" s="312"/>
      <c r="F375" s="312"/>
      <c r="G375" s="312"/>
      <c r="H375" s="313"/>
      <c r="I375" s="324"/>
      <c r="J375" s="325" t="e">
        <f>J373*RFK!$E350</f>
        <v>#DIV/0!</v>
      </c>
      <c r="K375" s="325" t="e">
        <f>K373*RFK!$E350</f>
        <v>#DIV/0!</v>
      </c>
      <c r="L375" s="325" t="e">
        <f>L373*RFK!$E350</f>
        <v>#DIV/0!</v>
      </c>
      <c r="M375" s="325" t="e">
        <f>M373*RFK!$E350</f>
        <v>#DIV/0!</v>
      </c>
      <c r="N375" s="325" t="e">
        <f>N373*RFK!$E350</f>
        <v>#DIV/0!</v>
      </c>
      <c r="O375" s="325" t="e">
        <f>O373*RFK!$E350</f>
        <v>#DIV/0!</v>
      </c>
      <c r="P375" s="325" t="e">
        <f>P373*RFK!$E350</f>
        <v>#DIV/0!</v>
      </c>
      <c r="Q375" s="325" t="e">
        <f>Q373*RFK!$E350</f>
        <v>#DIV/0!</v>
      </c>
      <c r="R375" s="325" t="e">
        <f>R373*RFK!$E350</f>
        <v>#DIV/0!</v>
      </c>
      <c r="S375" s="325" t="e">
        <f>S373*RFK!$E350</f>
        <v>#DIV/0!</v>
      </c>
      <c r="T375" s="325" t="e">
        <f>T373*RFK!$E350</f>
        <v>#DIV/0!</v>
      </c>
      <c r="U375" s="325" t="e">
        <f>U373*RFK!$E350</f>
        <v>#DIV/0!</v>
      </c>
      <c r="V375" s="325" t="e">
        <f>SUM(J375:U375)</f>
        <v>#DIV/0!</v>
      </c>
      <c r="W375" s="89"/>
      <c r="X375" s="295"/>
    </row>
    <row r="376" spans="1:24" ht="17" customHeight="1">
      <c r="A376" s="314"/>
      <c r="B376" s="315"/>
      <c r="C376" s="315"/>
      <c r="D376" s="315"/>
      <c r="E376" s="315"/>
      <c r="F376" s="315"/>
      <c r="G376" s="315"/>
      <c r="H376" s="310"/>
      <c r="I376" s="310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07"/>
      <c r="W376" s="88"/>
      <c r="X376" s="296"/>
    </row>
    <row r="377" spans="1:24" ht="17" customHeight="1">
      <c r="A377" s="305">
        <f>INPUT!C64</f>
        <v>0</v>
      </c>
      <c r="B377" s="306"/>
      <c r="C377" s="306"/>
      <c r="D377" s="306"/>
      <c r="E377" s="306"/>
      <c r="F377" s="306"/>
      <c r="G377" s="306"/>
      <c r="H377" s="307">
        <f>INPUT!D64</f>
        <v>0</v>
      </c>
      <c r="I377" s="307" t="s">
        <v>97</v>
      </c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07">
        <f>SUM(J377:U377)</f>
        <v>0</v>
      </c>
      <c r="W377" s="88"/>
      <c r="X377" s="293">
        <f>SUM(J377:L377)</f>
        <v>0</v>
      </c>
    </row>
    <row r="378" spans="1:24" ht="17" customHeight="1">
      <c r="A378" s="305"/>
      <c r="B378" s="306"/>
      <c r="C378" s="306"/>
      <c r="D378" s="306"/>
      <c r="E378" s="306"/>
      <c r="F378" s="306"/>
      <c r="G378" s="306"/>
      <c r="H378" s="307"/>
      <c r="I378" s="307" t="s">
        <v>98</v>
      </c>
      <c r="J378" s="318">
        <v>0</v>
      </c>
      <c r="K378" s="318">
        <v>0</v>
      </c>
      <c r="L378" s="318">
        <v>0</v>
      </c>
      <c r="M378" s="318">
        <v>0</v>
      </c>
      <c r="N378" s="318">
        <v>0</v>
      </c>
      <c r="O378" s="318">
        <v>0</v>
      </c>
      <c r="P378" s="318">
        <v>0</v>
      </c>
      <c r="Q378" s="318"/>
      <c r="R378" s="318"/>
      <c r="S378" s="318"/>
      <c r="T378" s="318"/>
      <c r="U378" s="318"/>
      <c r="V378" s="319">
        <f>SUM(J378:U378)</f>
        <v>0</v>
      </c>
      <c r="W378" s="88"/>
      <c r="X378" s="293">
        <f>SUM(J378:L378)</f>
        <v>0</v>
      </c>
    </row>
    <row r="379" spans="1:24" ht="17" customHeight="1">
      <c r="A379" s="308"/>
      <c r="B379" s="309"/>
      <c r="C379" s="309"/>
      <c r="D379" s="309"/>
      <c r="E379" s="309"/>
      <c r="F379" s="309"/>
      <c r="G379" s="309"/>
      <c r="H379" s="310"/>
      <c r="I379" s="320" t="s">
        <v>99</v>
      </c>
      <c r="J379" s="321" t="e">
        <f>J377/$H$95*100%</f>
        <v>#DIV/0!</v>
      </c>
      <c r="K379" s="321" t="e">
        <f t="shared" ref="K379:U379" si="63">K377/$H$95*100%</f>
        <v>#DIV/0!</v>
      </c>
      <c r="L379" s="321" t="e">
        <f t="shared" si="63"/>
        <v>#DIV/0!</v>
      </c>
      <c r="M379" s="321" t="e">
        <f t="shared" si="63"/>
        <v>#DIV/0!</v>
      </c>
      <c r="N379" s="321" t="e">
        <f t="shared" si="63"/>
        <v>#DIV/0!</v>
      </c>
      <c r="O379" s="321" t="e">
        <f t="shared" si="63"/>
        <v>#DIV/0!</v>
      </c>
      <c r="P379" s="321" t="e">
        <f t="shared" si="63"/>
        <v>#DIV/0!</v>
      </c>
      <c r="Q379" s="321" t="e">
        <f t="shared" si="63"/>
        <v>#DIV/0!</v>
      </c>
      <c r="R379" s="321" t="e">
        <f t="shared" si="63"/>
        <v>#DIV/0!</v>
      </c>
      <c r="S379" s="321" t="e">
        <f t="shared" si="63"/>
        <v>#DIV/0!</v>
      </c>
      <c r="T379" s="321" t="e">
        <f t="shared" si="63"/>
        <v>#DIV/0!</v>
      </c>
      <c r="U379" s="321" t="e">
        <f t="shared" si="63"/>
        <v>#DIV/0!</v>
      </c>
      <c r="V379" s="326" t="e">
        <f>SUM(J379:U379)</f>
        <v>#DIV/0!</v>
      </c>
      <c r="W379" s="88"/>
      <c r="X379" s="294" t="e">
        <f>SUM(J379:L379)</f>
        <v>#DIV/0!</v>
      </c>
    </row>
    <row r="380" spans="1:24" ht="17" customHeight="1">
      <c r="A380" s="308"/>
      <c r="B380" s="309"/>
      <c r="C380" s="309"/>
      <c r="D380" s="309"/>
      <c r="E380" s="309"/>
      <c r="F380" s="309"/>
      <c r="G380" s="309"/>
      <c r="H380" s="310"/>
      <c r="I380" s="307" t="s">
        <v>100</v>
      </c>
      <c r="J380" s="327"/>
      <c r="K380" s="327"/>
      <c r="L380" s="327"/>
      <c r="M380" s="327"/>
      <c r="N380" s="328"/>
      <c r="O380" s="328"/>
      <c r="P380" s="327"/>
      <c r="Q380" s="328"/>
      <c r="R380" s="327"/>
      <c r="S380" s="327"/>
      <c r="T380" s="327"/>
      <c r="U380" s="327"/>
      <c r="V380" s="323">
        <f>SUM(J380:U380)</f>
        <v>0</v>
      </c>
      <c r="W380" s="88"/>
      <c r="X380" s="294">
        <f>SUM(J380:L380)</f>
        <v>0</v>
      </c>
    </row>
    <row r="381" spans="1:24" s="90" customFormat="1" ht="17" customHeight="1">
      <c r="A381" s="311"/>
      <c r="B381" s="312"/>
      <c r="C381" s="312"/>
      <c r="D381" s="312"/>
      <c r="E381" s="312"/>
      <c r="F381" s="312"/>
      <c r="G381" s="312"/>
      <c r="H381" s="313"/>
      <c r="I381" s="324"/>
      <c r="J381" s="325" t="e">
        <f>J379*RFK!$E351</f>
        <v>#DIV/0!</v>
      </c>
      <c r="K381" s="325" t="e">
        <f>K379*RFK!$E351</f>
        <v>#DIV/0!</v>
      </c>
      <c r="L381" s="325" t="e">
        <f>L379*RFK!$E351</f>
        <v>#DIV/0!</v>
      </c>
      <c r="M381" s="325" t="e">
        <f>M379*RFK!$E351</f>
        <v>#DIV/0!</v>
      </c>
      <c r="N381" s="325" t="e">
        <f>N379*RFK!$E351</f>
        <v>#DIV/0!</v>
      </c>
      <c r="O381" s="325" t="e">
        <f>O379*RFK!$E351</f>
        <v>#DIV/0!</v>
      </c>
      <c r="P381" s="325" t="e">
        <f>P379*RFK!$E351</f>
        <v>#DIV/0!</v>
      </c>
      <c r="Q381" s="325" t="e">
        <f>Q379*RFK!$E351</f>
        <v>#DIV/0!</v>
      </c>
      <c r="R381" s="325" t="e">
        <f>R379*RFK!$E351</f>
        <v>#DIV/0!</v>
      </c>
      <c r="S381" s="325" t="e">
        <f>S379*RFK!$E351</f>
        <v>#DIV/0!</v>
      </c>
      <c r="T381" s="325" t="e">
        <f>T379*RFK!$E351</f>
        <v>#DIV/0!</v>
      </c>
      <c r="U381" s="325" t="e">
        <f>U379*RFK!$E351</f>
        <v>#DIV/0!</v>
      </c>
      <c r="V381" s="325" t="e">
        <f>SUM(J381:U381)</f>
        <v>#DIV/0!</v>
      </c>
      <c r="W381" s="89"/>
      <c r="X381" s="295"/>
    </row>
    <row r="382" spans="1:24" ht="17" customHeight="1">
      <c r="A382" s="314"/>
      <c r="B382" s="315"/>
      <c r="C382" s="315"/>
      <c r="D382" s="315"/>
      <c r="E382" s="315"/>
      <c r="F382" s="315"/>
      <c r="G382" s="315"/>
      <c r="H382" s="310"/>
      <c r="I382" s="310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07"/>
      <c r="W382" s="88"/>
      <c r="X382" s="296"/>
    </row>
    <row r="383" spans="1:24" ht="17" customHeight="1">
      <c r="A383" s="305">
        <f>INPUT!C65</f>
        <v>0</v>
      </c>
      <c r="B383" s="306"/>
      <c r="C383" s="306"/>
      <c r="D383" s="306"/>
      <c r="E383" s="306"/>
      <c r="F383" s="306"/>
      <c r="G383" s="306"/>
      <c r="H383" s="307">
        <f>INPUT!D65</f>
        <v>0</v>
      </c>
      <c r="I383" s="307" t="s">
        <v>97</v>
      </c>
      <c r="J383" s="317"/>
      <c r="K383" s="317"/>
      <c r="L383" s="317"/>
      <c r="M383" s="317"/>
      <c r="N383" s="317"/>
      <c r="O383" s="317"/>
      <c r="P383" s="317"/>
      <c r="Q383" s="317"/>
      <c r="R383" s="317"/>
      <c r="S383" s="317"/>
      <c r="T383" s="317"/>
      <c r="U383" s="317"/>
      <c r="V383" s="307">
        <f>SUM(J383:U383)</f>
        <v>0</v>
      </c>
      <c r="W383" s="88"/>
      <c r="X383" s="293">
        <f>SUM(J383:L383)</f>
        <v>0</v>
      </c>
    </row>
    <row r="384" spans="1:24" ht="17" customHeight="1">
      <c r="A384" s="305"/>
      <c r="B384" s="306"/>
      <c r="C384" s="306"/>
      <c r="D384" s="306"/>
      <c r="E384" s="306"/>
      <c r="F384" s="306"/>
      <c r="G384" s="306"/>
      <c r="H384" s="307"/>
      <c r="I384" s="307" t="s">
        <v>98</v>
      </c>
      <c r="J384" s="318">
        <v>0</v>
      </c>
      <c r="K384" s="318">
        <v>0</v>
      </c>
      <c r="L384" s="318">
        <v>0</v>
      </c>
      <c r="M384" s="318">
        <v>0</v>
      </c>
      <c r="N384" s="318">
        <v>0</v>
      </c>
      <c r="O384" s="318">
        <v>0</v>
      </c>
      <c r="P384" s="318">
        <v>0</v>
      </c>
      <c r="Q384" s="318"/>
      <c r="R384" s="318"/>
      <c r="S384" s="318"/>
      <c r="T384" s="318"/>
      <c r="U384" s="318"/>
      <c r="V384" s="319">
        <f>SUM(J384:U384)</f>
        <v>0</v>
      </c>
      <c r="W384" s="88"/>
      <c r="X384" s="293">
        <f>SUM(J384:L384)</f>
        <v>0</v>
      </c>
    </row>
    <row r="385" spans="1:24" ht="17" customHeight="1">
      <c r="A385" s="308"/>
      <c r="B385" s="309"/>
      <c r="C385" s="309"/>
      <c r="D385" s="309"/>
      <c r="E385" s="309"/>
      <c r="F385" s="309"/>
      <c r="G385" s="309"/>
      <c r="H385" s="310"/>
      <c r="I385" s="320" t="s">
        <v>99</v>
      </c>
      <c r="J385" s="321" t="e">
        <f>J383/$H$101*100%</f>
        <v>#DIV/0!</v>
      </c>
      <c r="K385" s="321" t="e">
        <f t="shared" ref="K385:U385" si="64">K383/$H$101*100%</f>
        <v>#DIV/0!</v>
      </c>
      <c r="L385" s="321" t="e">
        <f t="shared" si="64"/>
        <v>#DIV/0!</v>
      </c>
      <c r="M385" s="321" t="e">
        <f t="shared" si="64"/>
        <v>#DIV/0!</v>
      </c>
      <c r="N385" s="321" t="e">
        <f t="shared" si="64"/>
        <v>#DIV/0!</v>
      </c>
      <c r="O385" s="321" t="e">
        <f t="shared" si="64"/>
        <v>#DIV/0!</v>
      </c>
      <c r="P385" s="321" t="e">
        <f t="shared" si="64"/>
        <v>#DIV/0!</v>
      </c>
      <c r="Q385" s="321" t="e">
        <f t="shared" si="64"/>
        <v>#DIV/0!</v>
      </c>
      <c r="R385" s="321" t="e">
        <f t="shared" si="64"/>
        <v>#DIV/0!</v>
      </c>
      <c r="S385" s="321" t="e">
        <f t="shared" si="64"/>
        <v>#DIV/0!</v>
      </c>
      <c r="T385" s="321" t="e">
        <f t="shared" si="64"/>
        <v>#DIV/0!</v>
      </c>
      <c r="U385" s="321" t="e">
        <f t="shared" si="64"/>
        <v>#DIV/0!</v>
      </c>
      <c r="V385" s="326" t="e">
        <f>SUM(J385:U385)</f>
        <v>#DIV/0!</v>
      </c>
      <c r="W385" s="88"/>
      <c r="X385" s="294" t="e">
        <f>SUM(J385:L385)</f>
        <v>#DIV/0!</v>
      </c>
    </row>
    <row r="386" spans="1:24" ht="17" customHeight="1">
      <c r="A386" s="308"/>
      <c r="B386" s="309"/>
      <c r="C386" s="309"/>
      <c r="D386" s="309"/>
      <c r="E386" s="309"/>
      <c r="F386" s="309"/>
      <c r="G386" s="309"/>
      <c r="H386" s="310"/>
      <c r="I386" s="307" t="s">
        <v>100</v>
      </c>
      <c r="J386" s="327"/>
      <c r="K386" s="327"/>
      <c r="L386" s="327"/>
      <c r="M386" s="327"/>
      <c r="N386" s="328"/>
      <c r="O386" s="328"/>
      <c r="P386" s="327"/>
      <c r="Q386" s="328"/>
      <c r="R386" s="327"/>
      <c r="S386" s="327"/>
      <c r="T386" s="327"/>
      <c r="U386" s="327"/>
      <c r="V386" s="323">
        <f>SUM(J386:U386)</f>
        <v>0</v>
      </c>
      <c r="W386" s="88"/>
      <c r="X386" s="294">
        <f>SUM(J386:L386)</f>
        <v>0</v>
      </c>
    </row>
    <row r="387" spans="1:24" s="90" customFormat="1" ht="17" customHeight="1">
      <c r="A387" s="311"/>
      <c r="B387" s="312"/>
      <c r="C387" s="312"/>
      <c r="D387" s="312"/>
      <c r="E387" s="312"/>
      <c r="F387" s="312"/>
      <c r="G387" s="312"/>
      <c r="H387" s="313"/>
      <c r="I387" s="324"/>
      <c r="J387" s="325" t="e">
        <f>J385*RFK!$E352</f>
        <v>#DIV/0!</v>
      </c>
      <c r="K387" s="325" t="e">
        <f>K385*RFK!$E352</f>
        <v>#DIV/0!</v>
      </c>
      <c r="L387" s="325" t="e">
        <f>L385*RFK!$E352</f>
        <v>#DIV/0!</v>
      </c>
      <c r="M387" s="325" t="e">
        <f>M385*RFK!$E352</f>
        <v>#DIV/0!</v>
      </c>
      <c r="N387" s="325" t="e">
        <f>N385*RFK!$E352</f>
        <v>#DIV/0!</v>
      </c>
      <c r="O387" s="325" t="e">
        <f>O385*RFK!$E352</f>
        <v>#DIV/0!</v>
      </c>
      <c r="P387" s="325" t="e">
        <f>P385*RFK!$E352</f>
        <v>#DIV/0!</v>
      </c>
      <c r="Q387" s="325" t="e">
        <f>Q385*RFK!$E352</f>
        <v>#DIV/0!</v>
      </c>
      <c r="R387" s="325" t="e">
        <f>R385*RFK!$E352</f>
        <v>#DIV/0!</v>
      </c>
      <c r="S387" s="325" t="e">
        <f>S385*RFK!$E352</f>
        <v>#DIV/0!</v>
      </c>
      <c r="T387" s="325" t="e">
        <f>T385*RFK!$E352</f>
        <v>#DIV/0!</v>
      </c>
      <c r="U387" s="325" t="e">
        <f>U385*RFK!$E352</f>
        <v>#DIV/0!</v>
      </c>
      <c r="V387" s="325" t="e">
        <f>SUM(J387:U387)</f>
        <v>#DIV/0!</v>
      </c>
      <c r="W387" s="89"/>
      <c r="X387" s="295"/>
    </row>
    <row r="388" spans="1:24" ht="17" customHeight="1">
      <c r="A388" s="314"/>
      <c r="B388" s="315"/>
      <c r="C388" s="315"/>
      <c r="D388" s="315"/>
      <c r="E388" s="315"/>
      <c r="F388" s="315"/>
      <c r="G388" s="315"/>
      <c r="H388" s="310"/>
      <c r="I388" s="310"/>
      <c r="J388" s="317"/>
      <c r="K388" s="317"/>
      <c r="L388" s="317"/>
      <c r="M388" s="317"/>
      <c r="N388" s="317"/>
      <c r="O388" s="317"/>
      <c r="P388" s="317"/>
      <c r="Q388" s="317"/>
      <c r="R388" s="317"/>
      <c r="S388" s="317"/>
      <c r="T388" s="317"/>
      <c r="U388" s="317"/>
      <c r="V388" s="307"/>
      <c r="W388" s="88"/>
      <c r="X388" s="296"/>
    </row>
    <row r="389" spans="1:24" ht="17" customHeight="1">
      <c r="A389" s="305">
        <f>INPUT!C66</f>
        <v>0</v>
      </c>
      <c r="B389" s="306"/>
      <c r="C389" s="306"/>
      <c r="D389" s="306"/>
      <c r="E389" s="306"/>
      <c r="F389" s="306"/>
      <c r="G389" s="306"/>
      <c r="H389" s="307">
        <f>INPUT!D66</f>
        <v>0</v>
      </c>
      <c r="I389" s="307" t="s">
        <v>97</v>
      </c>
      <c r="J389" s="317"/>
      <c r="K389" s="317"/>
      <c r="L389" s="317"/>
      <c r="M389" s="317"/>
      <c r="N389" s="317"/>
      <c r="O389" s="317"/>
      <c r="P389" s="317"/>
      <c r="Q389" s="317"/>
      <c r="R389" s="317"/>
      <c r="S389" s="317"/>
      <c r="T389" s="317"/>
      <c r="U389" s="317"/>
      <c r="V389" s="307">
        <f>SUM(J389:U389)</f>
        <v>0</v>
      </c>
      <c r="W389" s="88"/>
      <c r="X389" s="293">
        <f>SUM(J389:L389)</f>
        <v>0</v>
      </c>
    </row>
    <row r="390" spans="1:24" ht="17" customHeight="1">
      <c r="A390" s="305"/>
      <c r="B390" s="306"/>
      <c r="C390" s="306"/>
      <c r="D390" s="306"/>
      <c r="E390" s="306"/>
      <c r="F390" s="306"/>
      <c r="G390" s="306"/>
      <c r="H390" s="307"/>
      <c r="I390" s="307" t="s">
        <v>98</v>
      </c>
      <c r="J390" s="318">
        <v>0</v>
      </c>
      <c r="K390" s="318">
        <v>0</v>
      </c>
      <c r="L390" s="318">
        <v>0</v>
      </c>
      <c r="M390" s="318">
        <v>0</v>
      </c>
      <c r="N390" s="318">
        <v>0</v>
      </c>
      <c r="O390" s="318">
        <v>0</v>
      </c>
      <c r="P390" s="318">
        <v>0</v>
      </c>
      <c r="Q390" s="318"/>
      <c r="R390" s="318"/>
      <c r="S390" s="318"/>
      <c r="T390" s="318"/>
      <c r="U390" s="318"/>
      <c r="V390" s="319">
        <f>SUM(J390:U390)</f>
        <v>0</v>
      </c>
      <c r="W390" s="88"/>
      <c r="X390" s="293">
        <f>SUM(J390:L390)</f>
        <v>0</v>
      </c>
    </row>
    <row r="391" spans="1:24" ht="17" customHeight="1">
      <c r="A391" s="308"/>
      <c r="B391" s="309"/>
      <c r="C391" s="309"/>
      <c r="D391" s="309"/>
      <c r="E391" s="309"/>
      <c r="F391" s="309"/>
      <c r="G391" s="309"/>
      <c r="H391" s="310"/>
      <c r="I391" s="320" t="s">
        <v>99</v>
      </c>
      <c r="J391" s="321" t="e">
        <f>J389/$H$107*100%</f>
        <v>#DIV/0!</v>
      </c>
      <c r="K391" s="321" t="e">
        <f t="shared" ref="K391:U391" si="65">K389/$H$107*100%</f>
        <v>#DIV/0!</v>
      </c>
      <c r="L391" s="321" t="e">
        <f t="shared" si="65"/>
        <v>#DIV/0!</v>
      </c>
      <c r="M391" s="321" t="e">
        <f t="shared" si="65"/>
        <v>#DIV/0!</v>
      </c>
      <c r="N391" s="321" t="e">
        <f t="shared" si="65"/>
        <v>#DIV/0!</v>
      </c>
      <c r="O391" s="321" t="e">
        <f t="shared" si="65"/>
        <v>#DIV/0!</v>
      </c>
      <c r="P391" s="321" t="e">
        <f t="shared" si="65"/>
        <v>#DIV/0!</v>
      </c>
      <c r="Q391" s="321" t="e">
        <f t="shared" si="65"/>
        <v>#DIV/0!</v>
      </c>
      <c r="R391" s="321" t="e">
        <f t="shared" si="65"/>
        <v>#DIV/0!</v>
      </c>
      <c r="S391" s="321" t="e">
        <f t="shared" si="65"/>
        <v>#DIV/0!</v>
      </c>
      <c r="T391" s="321" t="e">
        <f t="shared" si="65"/>
        <v>#DIV/0!</v>
      </c>
      <c r="U391" s="321" t="e">
        <f t="shared" si="65"/>
        <v>#DIV/0!</v>
      </c>
      <c r="V391" s="326" t="e">
        <f>SUM(J391:U391)</f>
        <v>#DIV/0!</v>
      </c>
      <c r="W391" s="88"/>
      <c r="X391" s="294" t="e">
        <f>SUM(J391:L391)</f>
        <v>#DIV/0!</v>
      </c>
    </row>
    <row r="392" spans="1:24" ht="17" customHeight="1">
      <c r="A392" s="308"/>
      <c r="B392" s="309"/>
      <c r="C392" s="309"/>
      <c r="D392" s="309"/>
      <c r="E392" s="309"/>
      <c r="F392" s="309"/>
      <c r="G392" s="309"/>
      <c r="H392" s="310"/>
      <c r="I392" s="307" t="s">
        <v>100</v>
      </c>
      <c r="J392" s="327"/>
      <c r="K392" s="327"/>
      <c r="L392" s="327"/>
      <c r="M392" s="327"/>
      <c r="N392" s="328"/>
      <c r="O392" s="328"/>
      <c r="P392" s="327"/>
      <c r="Q392" s="328"/>
      <c r="R392" s="327"/>
      <c r="S392" s="327"/>
      <c r="T392" s="327"/>
      <c r="U392" s="327"/>
      <c r="V392" s="323">
        <f>SUM(J392:U392)</f>
        <v>0</v>
      </c>
      <c r="W392" s="88"/>
      <c r="X392" s="294">
        <f>SUM(J392:L392)</f>
        <v>0</v>
      </c>
    </row>
    <row r="393" spans="1:24" s="90" customFormat="1" ht="17" customHeight="1">
      <c r="A393" s="311"/>
      <c r="B393" s="312"/>
      <c r="C393" s="312"/>
      <c r="D393" s="312"/>
      <c r="E393" s="312"/>
      <c r="F393" s="312"/>
      <c r="G393" s="312"/>
      <c r="H393" s="313"/>
      <c r="I393" s="324"/>
      <c r="J393" s="325" t="e">
        <f>J391*RFK!$E353</f>
        <v>#DIV/0!</v>
      </c>
      <c r="K393" s="325" t="e">
        <f>K391*RFK!$E353</f>
        <v>#DIV/0!</v>
      </c>
      <c r="L393" s="325" t="e">
        <f>L391*RFK!$E353</f>
        <v>#DIV/0!</v>
      </c>
      <c r="M393" s="325" t="e">
        <f>M391*RFK!$E353</f>
        <v>#DIV/0!</v>
      </c>
      <c r="N393" s="325" t="e">
        <f>N391*RFK!$E353</f>
        <v>#DIV/0!</v>
      </c>
      <c r="O393" s="325" t="e">
        <f>O391*RFK!$E353</f>
        <v>#DIV/0!</v>
      </c>
      <c r="P393" s="325" t="e">
        <f>P391*RFK!$E353</f>
        <v>#DIV/0!</v>
      </c>
      <c r="Q393" s="325" t="e">
        <f>Q391*RFK!$E353</f>
        <v>#DIV/0!</v>
      </c>
      <c r="R393" s="325" t="e">
        <f>R391*RFK!$E353</f>
        <v>#DIV/0!</v>
      </c>
      <c r="S393" s="325" t="e">
        <f>S391*RFK!$E353</f>
        <v>#DIV/0!</v>
      </c>
      <c r="T393" s="325" t="e">
        <f>T391*RFK!$E353</f>
        <v>#DIV/0!</v>
      </c>
      <c r="U393" s="325" t="e">
        <f>U391*RFK!$E353</f>
        <v>#DIV/0!</v>
      </c>
      <c r="V393" s="325" t="e">
        <f>SUM(J393:U393)</f>
        <v>#DIV/0!</v>
      </c>
      <c r="W393" s="89"/>
      <c r="X393" s="295"/>
    </row>
    <row r="394" spans="1:24" ht="17" customHeight="1">
      <c r="A394" s="314"/>
      <c r="B394" s="315"/>
      <c r="C394" s="315"/>
      <c r="D394" s="315"/>
      <c r="E394" s="315"/>
      <c r="F394" s="315"/>
      <c r="G394" s="315"/>
      <c r="H394" s="310"/>
      <c r="I394" s="310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07"/>
      <c r="W394" s="88"/>
      <c r="X394" s="296"/>
    </row>
    <row r="395" spans="1:24" ht="17" customHeight="1">
      <c r="A395" s="305">
        <f>INPUT!C67</f>
        <v>0</v>
      </c>
      <c r="B395" s="306"/>
      <c r="C395" s="306"/>
      <c r="D395" s="306"/>
      <c r="E395" s="306"/>
      <c r="F395" s="306"/>
      <c r="G395" s="306"/>
      <c r="H395" s="307">
        <f>INPUT!D67</f>
        <v>0</v>
      </c>
      <c r="I395" s="307" t="s">
        <v>97</v>
      </c>
      <c r="J395" s="317"/>
      <c r="K395" s="317"/>
      <c r="L395" s="317"/>
      <c r="M395" s="317"/>
      <c r="N395" s="317"/>
      <c r="O395" s="317"/>
      <c r="P395" s="317"/>
      <c r="Q395" s="317"/>
      <c r="R395" s="317"/>
      <c r="S395" s="317"/>
      <c r="T395" s="317"/>
      <c r="U395" s="317"/>
      <c r="V395" s="307">
        <f>SUM(J395:U395)</f>
        <v>0</v>
      </c>
      <c r="W395" s="88"/>
      <c r="X395" s="293">
        <f>SUM(J395:L395)</f>
        <v>0</v>
      </c>
    </row>
    <row r="396" spans="1:24" ht="17" customHeight="1">
      <c r="A396" s="305"/>
      <c r="B396" s="306"/>
      <c r="C396" s="306"/>
      <c r="D396" s="306"/>
      <c r="E396" s="306"/>
      <c r="F396" s="306"/>
      <c r="G396" s="306"/>
      <c r="H396" s="307"/>
      <c r="I396" s="307" t="s">
        <v>98</v>
      </c>
      <c r="J396" s="318">
        <v>0</v>
      </c>
      <c r="K396" s="318">
        <v>0</v>
      </c>
      <c r="L396" s="318">
        <v>0</v>
      </c>
      <c r="M396" s="318">
        <v>0</v>
      </c>
      <c r="N396" s="318">
        <v>0</v>
      </c>
      <c r="O396" s="318">
        <v>0</v>
      </c>
      <c r="P396" s="318">
        <v>0</v>
      </c>
      <c r="Q396" s="318"/>
      <c r="R396" s="318"/>
      <c r="S396" s="318"/>
      <c r="T396" s="318"/>
      <c r="U396" s="318"/>
      <c r="V396" s="319">
        <f>SUM(J396:U396)</f>
        <v>0</v>
      </c>
      <c r="W396" s="88"/>
      <c r="X396" s="293">
        <f>SUM(J396:L396)</f>
        <v>0</v>
      </c>
    </row>
    <row r="397" spans="1:24" ht="17" customHeight="1">
      <c r="A397" s="308"/>
      <c r="B397" s="309"/>
      <c r="C397" s="309"/>
      <c r="D397" s="309"/>
      <c r="E397" s="309"/>
      <c r="F397" s="309"/>
      <c r="G397" s="309"/>
      <c r="H397" s="310"/>
      <c r="I397" s="320" t="s">
        <v>99</v>
      </c>
      <c r="J397" s="321" t="e">
        <f>J395/$H$113*100%</f>
        <v>#DIV/0!</v>
      </c>
      <c r="K397" s="321" t="e">
        <f t="shared" ref="K397:U397" si="66">K395/$H$113*100%</f>
        <v>#DIV/0!</v>
      </c>
      <c r="L397" s="321" t="e">
        <f t="shared" si="66"/>
        <v>#DIV/0!</v>
      </c>
      <c r="M397" s="321" t="e">
        <f t="shared" si="66"/>
        <v>#DIV/0!</v>
      </c>
      <c r="N397" s="321" t="e">
        <f t="shared" si="66"/>
        <v>#DIV/0!</v>
      </c>
      <c r="O397" s="321" t="e">
        <f t="shared" si="66"/>
        <v>#DIV/0!</v>
      </c>
      <c r="P397" s="321" t="e">
        <f t="shared" si="66"/>
        <v>#DIV/0!</v>
      </c>
      <c r="Q397" s="321" t="e">
        <f t="shared" si="66"/>
        <v>#DIV/0!</v>
      </c>
      <c r="R397" s="321" t="e">
        <f t="shared" si="66"/>
        <v>#DIV/0!</v>
      </c>
      <c r="S397" s="321" t="e">
        <f t="shared" si="66"/>
        <v>#DIV/0!</v>
      </c>
      <c r="T397" s="321" t="e">
        <f t="shared" si="66"/>
        <v>#DIV/0!</v>
      </c>
      <c r="U397" s="321" t="e">
        <f t="shared" si="66"/>
        <v>#DIV/0!</v>
      </c>
      <c r="V397" s="326" t="e">
        <f>SUM(J397:U397)</f>
        <v>#DIV/0!</v>
      </c>
      <c r="W397" s="88"/>
      <c r="X397" s="294" t="e">
        <f>SUM(J397:L397)</f>
        <v>#DIV/0!</v>
      </c>
    </row>
    <row r="398" spans="1:24" ht="17" customHeight="1">
      <c r="A398" s="308"/>
      <c r="B398" s="309"/>
      <c r="C398" s="309"/>
      <c r="D398" s="309"/>
      <c r="E398" s="309"/>
      <c r="F398" s="309"/>
      <c r="G398" s="309"/>
      <c r="H398" s="310"/>
      <c r="I398" s="307" t="s">
        <v>100</v>
      </c>
      <c r="J398" s="327"/>
      <c r="K398" s="327"/>
      <c r="L398" s="327"/>
      <c r="M398" s="327"/>
      <c r="N398" s="328"/>
      <c r="O398" s="328"/>
      <c r="P398" s="327"/>
      <c r="Q398" s="328"/>
      <c r="R398" s="327"/>
      <c r="S398" s="327"/>
      <c r="T398" s="327"/>
      <c r="U398" s="327"/>
      <c r="V398" s="323">
        <f>SUM(J398:U398)</f>
        <v>0</v>
      </c>
      <c r="W398" s="88"/>
      <c r="X398" s="294">
        <f>SUM(J398:L398)</f>
        <v>0</v>
      </c>
    </row>
    <row r="399" spans="1:24" s="90" customFormat="1" ht="17" customHeight="1">
      <c r="A399" s="311"/>
      <c r="B399" s="312"/>
      <c r="C399" s="312"/>
      <c r="D399" s="312"/>
      <c r="E399" s="312"/>
      <c r="F399" s="312"/>
      <c r="G399" s="312"/>
      <c r="H399" s="313"/>
      <c r="I399" s="324"/>
      <c r="J399" s="325" t="e">
        <f>J397*RFK!$E354</f>
        <v>#DIV/0!</v>
      </c>
      <c r="K399" s="325" t="e">
        <f>K397*RFK!$E354</f>
        <v>#DIV/0!</v>
      </c>
      <c r="L399" s="325" t="e">
        <f>L397*RFK!$E354</f>
        <v>#DIV/0!</v>
      </c>
      <c r="M399" s="325" t="e">
        <f>M397*RFK!$E354</f>
        <v>#DIV/0!</v>
      </c>
      <c r="N399" s="325" t="e">
        <f>N397*RFK!$E354</f>
        <v>#DIV/0!</v>
      </c>
      <c r="O399" s="325" t="e">
        <f>O397*RFK!$E354</f>
        <v>#DIV/0!</v>
      </c>
      <c r="P399" s="325" t="e">
        <f>P397*RFK!$E354</f>
        <v>#DIV/0!</v>
      </c>
      <c r="Q399" s="325" t="e">
        <f>Q397*RFK!$E354</f>
        <v>#DIV/0!</v>
      </c>
      <c r="R399" s="325" t="e">
        <f>R397*RFK!$E354</f>
        <v>#DIV/0!</v>
      </c>
      <c r="S399" s="325" t="e">
        <f>S397*RFK!$E354</f>
        <v>#DIV/0!</v>
      </c>
      <c r="T399" s="325" t="e">
        <f>T397*RFK!$E354</f>
        <v>#DIV/0!</v>
      </c>
      <c r="U399" s="325" t="e">
        <f>U397*RFK!$E354</f>
        <v>#DIV/0!</v>
      </c>
      <c r="V399" s="325" t="e">
        <f>SUM(J399:U399)</f>
        <v>#DIV/0!</v>
      </c>
      <c r="W399" s="89"/>
      <c r="X399" s="295"/>
    </row>
    <row r="400" spans="1:24" ht="17" customHeight="1">
      <c r="A400" s="314"/>
      <c r="B400" s="315"/>
      <c r="C400" s="315"/>
      <c r="D400" s="315"/>
      <c r="E400" s="315"/>
      <c r="F400" s="315"/>
      <c r="G400" s="315"/>
      <c r="H400" s="310"/>
      <c r="I400" s="310"/>
      <c r="J400" s="317"/>
      <c r="K400" s="317"/>
      <c r="L400" s="317"/>
      <c r="M400" s="317"/>
      <c r="N400" s="317"/>
      <c r="O400" s="317"/>
      <c r="P400" s="317"/>
      <c r="Q400" s="317"/>
      <c r="R400" s="317"/>
      <c r="S400" s="317"/>
      <c r="T400" s="317"/>
      <c r="U400" s="317"/>
      <c r="V400" s="307"/>
      <c r="W400" s="88"/>
      <c r="X400" s="296"/>
    </row>
    <row r="401" spans="1:24" ht="17" customHeight="1">
      <c r="A401" s="305">
        <f>INPUT!C68</f>
        <v>0</v>
      </c>
      <c r="B401" s="306"/>
      <c r="C401" s="306"/>
      <c r="D401" s="306"/>
      <c r="E401" s="306"/>
      <c r="F401" s="306"/>
      <c r="G401" s="306"/>
      <c r="H401" s="307">
        <f>INPUT!D68</f>
        <v>0</v>
      </c>
      <c r="I401" s="307" t="s">
        <v>97</v>
      </c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07">
        <f>SUM(J401:U401)</f>
        <v>0</v>
      </c>
      <c r="W401" s="88"/>
      <c r="X401" s="293">
        <f>SUM(J401:L401)</f>
        <v>0</v>
      </c>
    </row>
    <row r="402" spans="1:24" ht="17" customHeight="1">
      <c r="A402" s="305"/>
      <c r="B402" s="306"/>
      <c r="C402" s="306"/>
      <c r="D402" s="306"/>
      <c r="E402" s="306"/>
      <c r="F402" s="306"/>
      <c r="G402" s="306"/>
      <c r="H402" s="307"/>
      <c r="I402" s="307" t="s">
        <v>98</v>
      </c>
      <c r="J402" s="318">
        <v>0</v>
      </c>
      <c r="K402" s="318">
        <v>0</v>
      </c>
      <c r="L402" s="318">
        <v>0</v>
      </c>
      <c r="M402" s="318">
        <v>0</v>
      </c>
      <c r="N402" s="318">
        <v>0</v>
      </c>
      <c r="O402" s="318">
        <v>0</v>
      </c>
      <c r="P402" s="318">
        <v>0</v>
      </c>
      <c r="Q402" s="318"/>
      <c r="R402" s="318"/>
      <c r="S402" s="318"/>
      <c r="T402" s="318"/>
      <c r="U402" s="318"/>
      <c r="V402" s="319">
        <f>SUM(J402:U402)</f>
        <v>0</v>
      </c>
      <c r="W402" s="88"/>
      <c r="X402" s="293">
        <f>SUM(J402:L402)</f>
        <v>0</v>
      </c>
    </row>
    <row r="403" spans="1:24" ht="17" customHeight="1">
      <c r="A403" s="308"/>
      <c r="B403" s="309"/>
      <c r="C403" s="309"/>
      <c r="D403" s="309"/>
      <c r="E403" s="309"/>
      <c r="F403" s="309"/>
      <c r="G403" s="309"/>
      <c r="H403" s="310"/>
      <c r="I403" s="320" t="s">
        <v>99</v>
      </c>
      <c r="J403" s="321" t="e">
        <f>J401/$H$119*100%</f>
        <v>#DIV/0!</v>
      </c>
      <c r="K403" s="321" t="e">
        <f t="shared" ref="K403:U403" si="67">K401/$H$119*100%</f>
        <v>#DIV/0!</v>
      </c>
      <c r="L403" s="321" t="e">
        <f t="shared" si="67"/>
        <v>#DIV/0!</v>
      </c>
      <c r="M403" s="321" t="e">
        <f t="shared" si="67"/>
        <v>#DIV/0!</v>
      </c>
      <c r="N403" s="321" t="e">
        <f t="shared" si="67"/>
        <v>#DIV/0!</v>
      </c>
      <c r="O403" s="321" t="e">
        <f t="shared" si="67"/>
        <v>#DIV/0!</v>
      </c>
      <c r="P403" s="321" t="e">
        <f t="shared" si="67"/>
        <v>#DIV/0!</v>
      </c>
      <c r="Q403" s="321" t="e">
        <f t="shared" si="67"/>
        <v>#DIV/0!</v>
      </c>
      <c r="R403" s="321" t="e">
        <f t="shared" si="67"/>
        <v>#DIV/0!</v>
      </c>
      <c r="S403" s="321" t="e">
        <f t="shared" si="67"/>
        <v>#DIV/0!</v>
      </c>
      <c r="T403" s="321" t="e">
        <f t="shared" si="67"/>
        <v>#DIV/0!</v>
      </c>
      <c r="U403" s="321" t="e">
        <f t="shared" si="67"/>
        <v>#DIV/0!</v>
      </c>
      <c r="V403" s="326" t="e">
        <f>SUM(J403:U403)</f>
        <v>#DIV/0!</v>
      </c>
      <c r="W403" s="88"/>
      <c r="X403" s="294" t="e">
        <f>SUM(J403:L403)</f>
        <v>#DIV/0!</v>
      </c>
    </row>
    <row r="404" spans="1:24" ht="17" customHeight="1">
      <c r="A404" s="308"/>
      <c r="B404" s="309"/>
      <c r="C404" s="309"/>
      <c r="D404" s="309"/>
      <c r="E404" s="309"/>
      <c r="F404" s="309"/>
      <c r="G404" s="309"/>
      <c r="H404" s="310"/>
      <c r="I404" s="307" t="s">
        <v>100</v>
      </c>
      <c r="J404" s="327"/>
      <c r="K404" s="327"/>
      <c r="L404" s="327"/>
      <c r="M404" s="327"/>
      <c r="N404" s="328"/>
      <c r="O404" s="328"/>
      <c r="P404" s="327"/>
      <c r="Q404" s="328"/>
      <c r="R404" s="327"/>
      <c r="S404" s="327"/>
      <c r="T404" s="327"/>
      <c r="U404" s="327"/>
      <c r="V404" s="323">
        <f>SUM(J404:U404)</f>
        <v>0</v>
      </c>
      <c r="W404" s="88"/>
      <c r="X404" s="294">
        <f>SUM(J404:L404)</f>
        <v>0</v>
      </c>
    </row>
    <row r="405" spans="1:24" s="90" customFormat="1" ht="17" customHeight="1">
      <c r="A405" s="311"/>
      <c r="B405" s="312"/>
      <c r="C405" s="312"/>
      <c r="D405" s="312"/>
      <c r="E405" s="312"/>
      <c r="F405" s="312"/>
      <c r="G405" s="312"/>
      <c r="H405" s="313"/>
      <c r="I405" s="324"/>
      <c r="J405" s="325" t="e">
        <f>J403*RFK!$E355</f>
        <v>#DIV/0!</v>
      </c>
      <c r="K405" s="325" t="e">
        <f>K403*RFK!$E355</f>
        <v>#DIV/0!</v>
      </c>
      <c r="L405" s="325" t="e">
        <f>L403*RFK!$E355</f>
        <v>#DIV/0!</v>
      </c>
      <c r="M405" s="325" t="e">
        <f>M403*RFK!$E355</f>
        <v>#DIV/0!</v>
      </c>
      <c r="N405" s="325" t="e">
        <f>N403*RFK!$E355</f>
        <v>#DIV/0!</v>
      </c>
      <c r="O405" s="325" t="e">
        <f>O403*RFK!$E355</f>
        <v>#DIV/0!</v>
      </c>
      <c r="P405" s="325" t="e">
        <f>P403*RFK!$E355</f>
        <v>#DIV/0!</v>
      </c>
      <c r="Q405" s="325" t="e">
        <f>Q403*RFK!$E355</f>
        <v>#DIV/0!</v>
      </c>
      <c r="R405" s="325" t="e">
        <f>R403*RFK!$E355</f>
        <v>#DIV/0!</v>
      </c>
      <c r="S405" s="325" t="e">
        <f>S403*RFK!$E355</f>
        <v>#DIV/0!</v>
      </c>
      <c r="T405" s="325" t="e">
        <f>T403*RFK!$E355</f>
        <v>#DIV/0!</v>
      </c>
      <c r="U405" s="325" t="e">
        <f>U403*RFK!$E355</f>
        <v>#DIV/0!</v>
      </c>
      <c r="V405" s="325" t="e">
        <f>SUM(J405:U405)</f>
        <v>#DIV/0!</v>
      </c>
      <c r="W405" s="89"/>
      <c r="X405" s="295"/>
    </row>
    <row r="406" spans="1:24" ht="17" customHeight="1">
      <c r="A406" s="314"/>
      <c r="B406" s="315"/>
      <c r="C406" s="315"/>
      <c r="D406" s="315"/>
      <c r="E406" s="315"/>
      <c r="F406" s="315"/>
      <c r="G406" s="315"/>
      <c r="H406" s="310"/>
      <c r="I406" s="310"/>
      <c r="J406" s="317"/>
      <c r="K406" s="317"/>
      <c r="L406" s="317"/>
      <c r="M406" s="317"/>
      <c r="N406" s="317"/>
      <c r="O406" s="317"/>
      <c r="P406" s="317"/>
      <c r="Q406" s="317"/>
      <c r="R406" s="317"/>
      <c r="S406" s="317"/>
      <c r="T406" s="317"/>
      <c r="U406" s="317"/>
      <c r="V406" s="307"/>
      <c r="W406" s="88"/>
      <c r="X406" s="296"/>
    </row>
    <row r="407" spans="1:24" ht="17" customHeight="1">
      <c r="A407" s="305">
        <f>INPUT!C69</f>
        <v>0</v>
      </c>
      <c r="B407" s="306"/>
      <c r="C407" s="306"/>
      <c r="D407" s="306"/>
      <c r="E407" s="306"/>
      <c r="F407" s="306"/>
      <c r="G407" s="306"/>
      <c r="H407" s="307">
        <f>INPUT!D69</f>
        <v>0</v>
      </c>
      <c r="I407" s="307" t="s">
        <v>97</v>
      </c>
      <c r="J407" s="317"/>
      <c r="K407" s="317"/>
      <c r="L407" s="317"/>
      <c r="M407" s="317"/>
      <c r="N407" s="317"/>
      <c r="O407" s="317"/>
      <c r="P407" s="317"/>
      <c r="Q407" s="317"/>
      <c r="R407" s="317"/>
      <c r="S407" s="317"/>
      <c r="T407" s="317"/>
      <c r="U407" s="317"/>
      <c r="V407" s="307">
        <f>SUM(J407:U407)</f>
        <v>0</v>
      </c>
      <c r="W407" s="88"/>
      <c r="X407" s="293">
        <f>SUM(J407:L407)</f>
        <v>0</v>
      </c>
    </row>
    <row r="408" spans="1:24" ht="17" customHeight="1">
      <c r="A408" s="305"/>
      <c r="B408" s="306"/>
      <c r="C408" s="306"/>
      <c r="D408" s="306"/>
      <c r="E408" s="306"/>
      <c r="F408" s="306"/>
      <c r="G408" s="306"/>
      <c r="H408" s="307"/>
      <c r="I408" s="307" t="s">
        <v>98</v>
      </c>
      <c r="J408" s="318">
        <v>0</v>
      </c>
      <c r="K408" s="318">
        <v>0</v>
      </c>
      <c r="L408" s="318">
        <v>0</v>
      </c>
      <c r="M408" s="318">
        <v>0</v>
      </c>
      <c r="N408" s="318">
        <v>0</v>
      </c>
      <c r="O408" s="318">
        <v>0</v>
      </c>
      <c r="P408" s="318">
        <v>0</v>
      </c>
      <c r="Q408" s="318"/>
      <c r="R408" s="318"/>
      <c r="S408" s="318"/>
      <c r="T408" s="318"/>
      <c r="U408" s="318"/>
      <c r="V408" s="319">
        <f>SUM(J408:U408)</f>
        <v>0</v>
      </c>
      <c r="W408" s="88"/>
      <c r="X408" s="293">
        <f>SUM(J408:L408)</f>
        <v>0</v>
      </c>
    </row>
    <row r="409" spans="1:24" ht="17" customHeight="1">
      <c r="A409" s="308"/>
      <c r="B409" s="309"/>
      <c r="C409" s="309"/>
      <c r="D409" s="309"/>
      <c r="E409" s="309"/>
      <c r="F409" s="309"/>
      <c r="G409" s="309"/>
      <c r="H409" s="310"/>
      <c r="I409" s="320" t="s">
        <v>99</v>
      </c>
      <c r="J409" s="321" t="e">
        <f t="shared" ref="J409:U409" si="68">J407/$H$41*100%</f>
        <v>#DIV/0!</v>
      </c>
      <c r="K409" s="321" t="e">
        <f t="shared" si="68"/>
        <v>#DIV/0!</v>
      </c>
      <c r="L409" s="321" t="e">
        <f t="shared" si="68"/>
        <v>#DIV/0!</v>
      </c>
      <c r="M409" s="321" t="e">
        <f t="shared" si="68"/>
        <v>#DIV/0!</v>
      </c>
      <c r="N409" s="321" t="e">
        <f t="shared" si="68"/>
        <v>#DIV/0!</v>
      </c>
      <c r="O409" s="321" t="e">
        <f t="shared" si="68"/>
        <v>#DIV/0!</v>
      </c>
      <c r="P409" s="321" t="e">
        <f t="shared" si="68"/>
        <v>#DIV/0!</v>
      </c>
      <c r="Q409" s="321" t="e">
        <f t="shared" si="68"/>
        <v>#DIV/0!</v>
      </c>
      <c r="R409" s="321" t="e">
        <f t="shared" si="68"/>
        <v>#DIV/0!</v>
      </c>
      <c r="S409" s="321" t="e">
        <f t="shared" si="68"/>
        <v>#DIV/0!</v>
      </c>
      <c r="T409" s="321" t="e">
        <f t="shared" si="68"/>
        <v>#DIV/0!</v>
      </c>
      <c r="U409" s="321" t="e">
        <f t="shared" si="68"/>
        <v>#DIV/0!</v>
      </c>
      <c r="V409" s="326" t="e">
        <f>SUM(J409:U409)</f>
        <v>#DIV/0!</v>
      </c>
      <c r="W409" s="88"/>
      <c r="X409" s="294" t="e">
        <f>SUM(J409:L409)</f>
        <v>#DIV/0!</v>
      </c>
    </row>
    <row r="410" spans="1:24" ht="17" customHeight="1">
      <c r="A410" s="308"/>
      <c r="B410" s="309"/>
      <c r="C410" s="309"/>
      <c r="D410" s="309"/>
      <c r="E410" s="309"/>
      <c r="F410" s="309"/>
      <c r="G410" s="309"/>
      <c r="H410" s="310"/>
      <c r="I410" s="307" t="s">
        <v>100</v>
      </c>
      <c r="J410" s="327"/>
      <c r="K410" s="327"/>
      <c r="L410" s="327"/>
      <c r="M410" s="327"/>
      <c r="N410" s="328"/>
      <c r="O410" s="328"/>
      <c r="P410" s="327"/>
      <c r="Q410" s="328"/>
      <c r="R410" s="327"/>
      <c r="S410" s="327"/>
      <c r="T410" s="327"/>
      <c r="U410" s="327"/>
      <c r="V410" s="323">
        <f>SUM(J410:U410)</f>
        <v>0</v>
      </c>
      <c r="W410" s="88"/>
      <c r="X410" s="294">
        <f>SUM(J410:L410)</f>
        <v>0</v>
      </c>
    </row>
    <row r="411" spans="1:24" s="90" customFormat="1" ht="17" customHeight="1">
      <c r="A411" s="311"/>
      <c r="B411" s="312"/>
      <c r="C411" s="312"/>
      <c r="D411" s="312"/>
      <c r="E411" s="312"/>
      <c r="F411" s="312"/>
      <c r="G411" s="312"/>
      <c r="H411" s="313"/>
      <c r="I411" s="324"/>
      <c r="J411" s="325" t="e">
        <f>J409*RFK!$E356</f>
        <v>#DIV/0!</v>
      </c>
      <c r="K411" s="325" t="e">
        <f>K409*RFK!$E356</f>
        <v>#DIV/0!</v>
      </c>
      <c r="L411" s="325" t="e">
        <f>L409*RFK!$E356</f>
        <v>#DIV/0!</v>
      </c>
      <c r="M411" s="325" t="e">
        <f>M409*RFK!$E356</f>
        <v>#DIV/0!</v>
      </c>
      <c r="N411" s="325" t="e">
        <f>N409*RFK!$E356</f>
        <v>#DIV/0!</v>
      </c>
      <c r="O411" s="325" t="e">
        <f>O409*RFK!$E356</f>
        <v>#DIV/0!</v>
      </c>
      <c r="P411" s="325" t="e">
        <f>P409*RFK!$E356</f>
        <v>#DIV/0!</v>
      </c>
      <c r="Q411" s="325" t="e">
        <f>Q409*RFK!$E356</f>
        <v>#DIV/0!</v>
      </c>
      <c r="R411" s="325" t="e">
        <f>R409*RFK!$E356</f>
        <v>#DIV/0!</v>
      </c>
      <c r="S411" s="325" t="e">
        <f>S409*RFK!$E356</f>
        <v>#DIV/0!</v>
      </c>
      <c r="T411" s="325" t="e">
        <f>T409*RFK!$E356</f>
        <v>#DIV/0!</v>
      </c>
      <c r="U411" s="325" t="e">
        <f>U409*RFK!$E356</f>
        <v>#DIV/0!</v>
      </c>
      <c r="V411" s="325" t="e">
        <f>SUM(J411:U411)</f>
        <v>#DIV/0!</v>
      </c>
      <c r="W411" s="89"/>
      <c r="X411" s="295"/>
    </row>
    <row r="412" spans="1:24" ht="17" customHeight="1">
      <c r="A412" s="314"/>
      <c r="B412" s="315"/>
      <c r="C412" s="315"/>
      <c r="D412" s="315"/>
      <c r="E412" s="315"/>
      <c r="F412" s="315"/>
      <c r="G412" s="315"/>
      <c r="H412" s="310"/>
      <c r="I412" s="310"/>
      <c r="J412" s="317"/>
      <c r="K412" s="317"/>
      <c r="L412" s="317"/>
      <c r="M412" s="317"/>
      <c r="N412" s="317"/>
      <c r="O412" s="317"/>
      <c r="P412" s="317"/>
      <c r="Q412" s="317"/>
      <c r="R412" s="317"/>
      <c r="S412" s="317"/>
      <c r="T412" s="317"/>
      <c r="U412" s="317"/>
      <c r="V412" s="307"/>
      <c r="W412" s="88"/>
      <c r="X412" s="296"/>
    </row>
    <row r="413" spans="1:24" ht="17" customHeight="1">
      <c r="A413" s="305">
        <f>INPUT!C70</f>
        <v>0</v>
      </c>
      <c r="B413" s="306"/>
      <c r="C413" s="306"/>
      <c r="D413" s="306"/>
      <c r="E413" s="306"/>
      <c r="F413" s="306"/>
      <c r="G413" s="306"/>
      <c r="H413" s="307">
        <f>INPUT!D71</f>
        <v>0</v>
      </c>
      <c r="I413" s="307" t="s">
        <v>97</v>
      </c>
      <c r="J413" s="317"/>
      <c r="K413" s="317"/>
      <c r="L413" s="317"/>
      <c r="M413" s="317"/>
      <c r="N413" s="317"/>
      <c r="O413" s="317"/>
      <c r="P413" s="317"/>
      <c r="Q413" s="317"/>
      <c r="R413" s="317"/>
      <c r="S413" s="317"/>
      <c r="T413" s="317"/>
      <c r="U413" s="317"/>
      <c r="V413" s="307">
        <f>SUM(J413:U413)</f>
        <v>0</v>
      </c>
      <c r="W413" s="88"/>
      <c r="X413" s="293">
        <f>SUM(J413:L413)</f>
        <v>0</v>
      </c>
    </row>
    <row r="414" spans="1:24" ht="17" customHeight="1">
      <c r="A414" s="305"/>
      <c r="B414" s="306"/>
      <c r="C414" s="306"/>
      <c r="D414" s="306"/>
      <c r="E414" s="306"/>
      <c r="F414" s="306"/>
      <c r="G414" s="306"/>
      <c r="H414" s="307"/>
      <c r="I414" s="307" t="s">
        <v>98</v>
      </c>
      <c r="J414" s="318">
        <v>0</v>
      </c>
      <c r="K414" s="318">
        <v>0</v>
      </c>
      <c r="L414" s="318">
        <v>0</v>
      </c>
      <c r="M414" s="318">
        <v>0</v>
      </c>
      <c r="N414" s="318">
        <v>0</v>
      </c>
      <c r="O414" s="318">
        <v>0</v>
      </c>
      <c r="P414" s="318">
        <v>0</v>
      </c>
      <c r="Q414" s="318"/>
      <c r="R414" s="318"/>
      <c r="S414" s="318"/>
      <c r="T414" s="318"/>
      <c r="U414" s="318"/>
      <c r="V414" s="319">
        <f>SUM(J414:U414)</f>
        <v>0</v>
      </c>
      <c r="W414" s="88"/>
      <c r="X414" s="293">
        <f>SUM(J414:L414)</f>
        <v>0</v>
      </c>
    </row>
    <row r="415" spans="1:24" ht="17" customHeight="1">
      <c r="A415" s="308"/>
      <c r="B415" s="309"/>
      <c r="C415" s="309"/>
      <c r="D415" s="309"/>
      <c r="E415" s="309"/>
      <c r="F415" s="309"/>
      <c r="G415" s="309"/>
      <c r="H415" s="310"/>
      <c r="I415" s="320" t="s">
        <v>99</v>
      </c>
      <c r="J415" s="321" t="e">
        <f t="shared" ref="J415:U415" si="69">J413/$H$41*100%</f>
        <v>#DIV/0!</v>
      </c>
      <c r="K415" s="321" t="e">
        <f t="shared" si="69"/>
        <v>#DIV/0!</v>
      </c>
      <c r="L415" s="321" t="e">
        <f t="shared" si="69"/>
        <v>#DIV/0!</v>
      </c>
      <c r="M415" s="321" t="e">
        <f t="shared" si="69"/>
        <v>#DIV/0!</v>
      </c>
      <c r="N415" s="321" t="e">
        <f t="shared" si="69"/>
        <v>#DIV/0!</v>
      </c>
      <c r="O415" s="321" t="e">
        <f t="shared" si="69"/>
        <v>#DIV/0!</v>
      </c>
      <c r="P415" s="321" t="e">
        <f t="shared" si="69"/>
        <v>#DIV/0!</v>
      </c>
      <c r="Q415" s="321" t="e">
        <f t="shared" si="69"/>
        <v>#DIV/0!</v>
      </c>
      <c r="R415" s="321" t="e">
        <f t="shared" si="69"/>
        <v>#DIV/0!</v>
      </c>
      <c r="S415" s="321" t="e">
        <f t="shared" si="69"/>
        <v>#DIV/0!</v>
      </c>
      <c r="T415" s="321" t="e">
        <f t="shared" si="69"/>
        <v>#DIV/0!</v>
      </c>
      <c r="U415" s="321" t="e">
        <f t="shared" si="69"/>
        <v>#DIV/0!</v>
      </c>
      <c r="V415" s="326" t="e">
        <f>SUM(J415:U415)</f>
        <v>#DIV/0!</v>
      </c>
      <c r="W415" s="88"/>
      <c r="X415" s="294" t="e">
        <f>SUM(J415:L415)</f>
        <v>#DIV/0!</v>
      </c>
    </row>
    <row r="416" spans="1:24" ht="17" customHeight="1">
      <c r="A416" s="308"/>
      <c r="B416" s="309"/>
      <c r="C416" s="309"/>
      <c r="D416" s="309"/>
      <c r="E416" s="309"/>
      <c r="F416" s="309"/>
      <c r="G416" s="309"/>
      <c r="H416" s="310"/>
      <c r="I416" s="307" t="s">
        <v>100</v>
      </c>
      <c r="J416" s="327"/>
      <c r="K416" s="327"/>
      <c r="L416" s="327"/>
      <c r="M416" s="327"/>
      <c r="N416" s="328"/>
      <c r="O416" s="328"/>
      <c r="P416" s="327"/>
      <c r="Q416" s="328"/>
      <c r="R416" s="327"/>
      <c r="S416" s="327"/>
      <c r="T416" s="327"/>
      <c r="U416" s="327"/>
      <c r="V416" s="323">
        <f>SUM(J416:U416)</f>
        <v>0</v>
      </c>
      <c r="W416" s="88"/>
      <c r="X416" s="294">
        <f>SUM(J416:L416)</f>
        <v>0</v>
      </c>
    </row>
    <row r="417" spans="1:24" s="90" customFormat="1" ht="17" customHeight="1">
      <c r="A417" s="311"/>
      <c r="B417" s="312"/>
      <c r="C417" s="312"/>
      <c r="D417" s="312"/>
      <c r="E417" s="312"/>
      <c r="F417" s="312"/>
      <c r="G417" s="312"/>
      <c r="H417" s="313"/>
      <c r="I417" s="324"/>
      <c r="J417" s="325" t="e">
        <f>J415*RFK!$E357</f>
        <v>#DIV/0!</v>
      </c>
      <c r="K417" s="325" t="e">
        <f>K415*RFK!$E357</f>
        <v>#DIV/0!</v>
      </c>
      <c r="L417" s="325" t="e">
        <f>L415*RFK!$E357</f>
        <v>#DIV/0!</v>
      </c>
      <c r="M417" s="325" t="e">
        <f>M415*RFK!$E357</f>
        <v>#DIV/0!</v>
      </c>
      <c r="N417" s="325" t="e">
        <f>N415*RFK!$E357</f>
        <v>#DIV/0!</v>
      </c>
      <c r="O417" s="325" t="e">
        <f>O415*RFK!$E357</f>
        <v>#DIV/0!</v>
      </c>
      <c r="P417" s="325" t="e">
        <f>P415*RFK!$E357</f>
        <v>#DIV/0!</v>
      </c>
      <c r="Q417" s="325" t="e">
        <f>Q415*RFK!$E357</f>
        <v>#DIV/0!</v>
      </c>
      <c r="R417" s="325" t="e">
        <f>R415*RFK!$E357</f>
        <v>#DIV/0!</v>
      </c>
      <c r="S417" s="325" t="e">
        <f>S415*RFK!$E357</f>
        <v>#DIV/0!</v>
      </c>
      <c r="T417" s="325" t="e">
        <f>T415*RFK!$E357</f>
        <v>#DIV/0!</v>
      </c>
      <c r="U417" s="325" t="e">
        <f>U415*RFK!$E357</f>
        <v>#DIV/0!</v>
      </c>
      <c r="V417" s="325" t="e">
        <f>SUM(J417:U417)</f>
        <v>#DIV/0!</v>
      </c>
      <c r="W417" s="89"/>
      <c r="X417" s="295"/>
    </row>
    <row r="418" spans="1:24" ht="17" customHeight="1">
      <c r="A418" s="314"/>
      <c r="B418" s="315"/>
      <c r="C418" s="315"/>
      <c r="D418" s="315"/>
      <c r="E418" s="315"/>
      <c r="F418" s="315"/>
      <c r="G418" s="315"/>
      <c r="H418" s="310"/>
      <c r="I418" s="310"/>
      <c r="J418" s="317"/>
      <c r="K418" s="317"/>
      <c r="L418" s="317"/>
      <c r="M418" s="317"/>
      <c r="N418" s="317"/>
      <c r="O418" s="317"/>
      <c r="P418" s="317"/>
      <c r="Q418" s="317"/>
      <c r="R418" s="317"/>
      <c r="S418" s="317"/>
      <c r="T418" s="317"/>
      <c r="U418" s="317"/>
      <c r="V418" s="307"/>
      <c r="W418" s="88"/>
      <c r="X418" s="296"/>
    </row>
    <row r="419" spans="1:24" ht="17" customHeight="1">
      <c r="A419" s="305">
        <f>INPUT!C71</f>
        <v>0</v>
      </c>
      <c r="B419" s="306"/>
      <c r="C419" s="306"/>
      <c r="D419" s="306"/>
      <c r="E419" s="306"/>
      <c r="F419" s="306"/>
      <c r="G419" s="306"/>
      <c r="H419" s="307">
        <f>INPUT!D71</f>
        <v>0</v>
      </c>
      <c r="I419" s="307" t="s">
        <v>97</v>
      </c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07">
        <f>SUM(J419:U419)</f>
        <v>0</v>
      </c>
      <c r="W419" s="88"/>
      <c r="X419" s="293">
        <f>SUM(J419:L419)</f>
        <v>0</v>
      </c>
    </row>
    <row r="420" spans="1:24" ht="17" customHeight="1">
      <c r="A420" s="305"/>
      <c r="B420" s="306"/>
      <c r="C420" s="306"/>
      <c r="D420" s="306"/>
      <c r="E420" s="306"/>
      <c r="F420" s="306"/>
      <c r="G420" s="306"/>
      <c r="H420" s="307"/>
      <c r="I420" s="307" t="s">
        <v>98</v>
      </c>
      <c r="J420" s="318">
        <v>0</v>
      </c>
      <c r="K420" s="318">
        <v>0</v>
      </c>
      <c r="L420" s="318">
        <v>0</v>
      </c>
      <c r="M420" s="318">
        <v>0</v>
      </c>
      <c r="N420" s="318">
        <v>0</v>
      </c>
      <c r="O420" s="318">
        <v>0</v>
      </c>
      <c r="P420" s="318">
        <v>0</v>
      </c>
      <c r="Q420" s="318"/>
      <c r="R420" s="318"/>
      <c r="S420" s="318"/>
      <c r="T420" s="318"/>
      <c r="U420" s="318"/>
      <c r="V420" s="319">
        <f>SUM(J420:U420)</f>
        <v>0</v>
      </c>
      <c r="W420" s="88"/>
      <c r="X420" s="293">
        <f>SUM(J420:L420)</f>
        <v>0</v>
      </c>
    </row>
    <row r="421" spans="1:24" ht="17" customHeight="1">
      <c r="A421" s="308"/>
      <c r="B421" s="309"/>
      <c r="C421" s="309"/>
      <c r="D421" s="309"/>
      <c r="E421" s="309"/>
      <c r="F421" s="309"/>
      <c r="G421" s="309"/>
      <c r="H421" s="310"/>
      <c r="I421" s="320" t="s">
        <v>99</v>
      </c>
      <c r="J421" s="321" t="e">
        <f t="shared" ref="J421:U421" si="70">J419/$H$41*100%</f>
        <v>#DIV/0!</v>
      </c>
      <c r="K421" s="321" t="e">
        <f t="shared" si="70"/>
        <v>#DIV/0!</v>
      </c>
      <c r="L421" s="321" t="e">
        <f t="shared" si="70"/>
        <v>#DIV/0!</v>
      </c>
      <c r="M421" s="321" t="e">
        <f t="shared" si="70"/>
        <v>#DIV/0!</v>
      </c>
      <c r="N421" s="321" t="e">
        <f t="shared" si="70"/>
        <v>#DIV/0!</v>
      </c>
      <c r="O421" s="321" t="e">
        <f t="shared" si="70"/>
        <v>#DIV/0!</v>
      </c>
      <c r="P421" s="321" t="e">
        <f t="shared" si="70"/>
        <v>#DIV/0!</v>
      </c>
      <c r="Q421" s="321" t="e">
        <f t="shared" si="70"/>
        <v>#DIV/0!</v>
      </c>
      <c r="R421" s="321" t="e">
        <f t="shared" si="70"/>
        <v>#DIV/0!</v>
      </c>
      <c r="S421" s="321" t="e">
        <f t="shared" si="70"/>
        <v>#DIV/0!</v>
      </c>
      <c r="T421" s="321" t="e">
        <f t="shared" si="70"/>
        <v>#DIV/0!</v>
      </c>
      <c r="U421" s="321" t="e">
        <f t="shared" si="70"/>
        <v>#DIV/0!</v>
      </c>
      <c r="V421" s="326" t="e">
        <f>SUM(J421:U421)</f>
        <v>#DIV/0!</v>
      </c>
      <c r="W421" s="88"/>
      <c r="X421" s="294" t="e">
        <f>SUM(J421:L421)</f>
        <v>#DIV/0!</v>
      </c>
    </row>
    <row r="422" spans="1:24" ht="17" customHeight="1">
      <c r="A422" s="308"/>
      <c r="B422" s="309"/>
      <c r="C422" s="309"/>
      <c r="D422" s="309"/>
      <c r="E422" s="309"/>
      <c r="F422" s="309"/>
      <c r="G422" s="309"/>
      <c r="H422" s="310"/>
      <c r="I422" s="307" t="s">
        <v>100</v>
      </c>
      <c r="J422" s="327"/>
      <c r="K422" s="327"/>
      <c r="L422" s="327"/>
      <c r="M422" s="327"/>
      <c r="N422" s="328"/>
      <c r="O422" s="328"/>
      <c r="P422" s="327"/>
      <c r="Q422" s="328"/>
      <c r="R422" s="327"/>
      <c r="S422" s="327"/>
      <c r="T422" s="327"/>
      <c r="U422" s="327"/>
      <c r="V422" s="323">
        <f>SUM(J422:U422)</f>
        <v>0</v>
      </c>
      <c r="W422" s="88"/>
      <c r="X422" s="294">
        <f>SUM(J422:L422)</f>
        <v>0</v>
      </c>
    </row>
    <row r="423" spans="1:24" s="90" customFormat="1" ht="17" customHeight="1">
      <c r="A423" s="311"/>
      <c r="B423" s="312"/>
      <c r="C423" s="312"/>
      <c r="D423" s="312"/>
      <c r="E423" s="312"/>
      <c r="F423" s="312"/>
      <c r="G423" s="312"/>
      <c r="H423" s="313"/>
      <c r="I423" s="324"/>
      <c r="J423" s="325" t="e">
        <f>J421*RFK!$E358</f>
        <v>#DIV/0!</v>
      </c>
      <c r="K423" s="325" t="e">
        <f>K421*RFK!$E358</f>
        <v>#DIV/0!</v>
      </c>
      <c r="L423" s="325" t="e">
        <f>L421*RFK!$E358</f>
        <v>#DIV/0!</v>
      </c>
      <c r="M423" s="325" t="e">
        <f>M421*RFK!$E358</f>
        <v>#DIV/0!</v>
      </c>
      <c r="N423" s="325" t="e">
        <f>N421*RFK!$E358</f>
        <v>#DIV/0!</v>
      </c>
      <c r="O423" s="325" t="e">
        <f>O421*RFK!$E358</f>
        <v>#DIV/0!</v>
      </c>
      <c r="P423" s="325" t="e">
        <f>P421*RFK!$E358</f>
        <v>#DIV/0!</v>
      </c>
      <c r="Q423" s="325" t="e">
        <f>Q421*RFK!$E358</f>
        <v>#DIV/0!</v>
      </c>
      <c r="R423" s="325" t="e">
        <f>R421*RFK!$E358</f>
        <v>#DIV/0!</v>
      </c>
      <c r="S423" s="325" t="e">
        <f>S421*RFK!$E358</f>
        <v>#DIV/0!</v>
      </c>
      <c r="T423" s="325" t="e">
        <f>T421*RFK!$E358</f>
        <v>#DIV/0!</v>
      </c>
      <c r="U423" s="325" t="e">
        <f>U421*RFK!$E358</f>
        <v>#DIV/0!</v>
      </c>
      <c r="V423" s="325" t="e">
        <f>SUM(J423:U423)</f>
        <v>#DIV/0!</v>
      </c>
      <c r="W423" s="89"/>
      <c r="X423" s="295"/>
    </row>
    <row r="424" spans="1:24" ht="17" customHeight="1">
      <c r="A424" s="314"/>
      <c r="B424" s="315"/>
      <c r="C424" s="315"/>
      <c r="D424" s="315"/>
      <c r="E424" s="315"/>
      <c r="F424" s="315"/>
      <c r="G424" s="315"/>
      <c r="H424" s="310"/>
      <c r="I424" s="310"/>
      <c r="J424" s="317"/>
      <c r="K424" s="317"/>
      <c r="L424" s="317"/>
      <c r="M424" s="317"/>
      <c r="N424" s="317"/>
      <c r="O424" s="317"/>
      <c r="P424" s="317"/>
      <c r="Q424" s="317"/>
      <c r="R424" s="317"/>
      <c r="S424" s="317"/>
      <c r="T424" s="317"/>
      <c r="U424" s="317"/>
      <c r="V424" s="307"/>
      <c r="W424" s="88"/>
      <c r="X424" s="296"/>
    </row>
    <row r="425" spans="1:24" ht="17" customHeight="1">
      <c r="A425" s="305">
        <f>INPUT!C72</f>
        <v>0</v>
      </c>
      <c r="B425" s="306"/>
      <c r="C425" s="306"/>
      <c r="D425" s="306"/>
      <c r="E425" s="306"/>
      <c r="F425" s="306"/>
      <c r="G425" s="306"/>
      <c r="H425" s="307">
        <f>INPUT!D72</f>
        <v>0</v>
      </c>
      <c r="I425" s="307" t="s">
        <v>97</v>
      </c>
      <c r="J425" s="317"/>
      <c r="K425" s="317"/>
      <c r="L425" s="317"/>
      <c r="M425" s="317"/>
      <c r="N425" s="317"/>
      <c r="O425" s="317"/>
      <c r="P425" s="317"/>
      <c r="Q425" s="317"/>
      <c r="R425" s="317"/>
      <c r="S425" s="317"/>
      <c r="T425" s="317"/>
      <c r="U425" s="317"/>
      <c r="V425" s="307">
        <f>SUM(J425:U425)</f>
        <v>0</v>
      </c>
      <c r="W425" s="88"/>
      <c r="X425" s="293">
        <f>SUM(J425:L425)</f>
        <v>0</v>
      </c>
    </row>
    <row r="426" spans="1:24" ht="17" customHeight="1">
      <c r="A426" s="305"/>
      <c r="B426" s="306"/>
      <c r="C426" s="306"/>
      <c r="D426" s="306"/>
      <c r="E426" s="306"/>
      <c r="F426" s="306"/>
      <c r="G426" s="306"/>
      <c r="H426" s="307"/>
      <c r="I426" s="307" t="s">
        <v>98</v>
      </c>
      <c r="J426" s="318">
        <v>0</v>
      </c>
      <c r="K426" s="318">
        <v>0</v>
      </c>
      <c r="L426" s="318">
        <v>0</v>
      </c>
      <c r="M426" s="318">
        <v>0</v>
      </c>
      <c r="N426" s="318">
        <v>0</v>
      </c>
      <c r="O426" s="318">
        <v>0</v>
      </c>
      <c r="P426" s="318">
        <v>0</v>
      </c>
      <c r="Q426" s="318"/>
      <c r="R426" s="318"/>
      <c r="S426" s="318"/>
      <c r="T426" s="318"/>
      <c r="U426" s="318"/>
      <c r="V426" s="319">
        <f>SUM(J426:U426)</f>
        <v>0</v>
      </c>
      <c r="W426" s="88"/>
      <c r="X426" s="293">
        <f>SUM(J426:L426)</f>
        <v>0</v>
      </c>
    </row>
    <row r="427" spans="1:24" ht="17" customHeight="1">
      <c r="A427" s="308"/>
      <c r="B427" s="309"/>
      <c r="C427" s="309"/>
      <c r="D427" s="309"/>
      <c r="E427" s="309"/>
      <c r="F427" s="309"/>
      <c r="G427" s="309"/>
      <c r="H427" s="310"/>
      <c r="I427" s="320" t="s">
        <v>99</v>
      </c>
      <c r="J427" s="321" t="e">
        <f t="shared" ref="J427:U427" si="71">J425/$H$41*100%</f>
        <v>#DIV/0!</v>
      </c>
      <c r="K427" s="321" t="e">
        <f t="shared" si="71"/>
        <v>#DIV/0!</v>
      </c>
      <c r="L427" s="321" t="e">
        <f t="shared" si="71"/>
        <v>#DIV/0!</v>
      </c>
      <c r="M427" s="321" t="e">
        <f t="shared" si="71"/>
        <v>#DIV/0!</v>
      </c>
      <c r="N427" s="321" t="e">
        <f t="shared" si="71"/>
        <v>#DIV/0!</v>
      </c>
      <c r="O427" s="321" t="e">
        <f t="shared" si="71"/>
        <v>#DIV/0!</v>
      </c>
      <c r="P427" s="321" t="e">
        <f t="shared" si="71"/>
        <v>#DIV/0!</v>
      </c>
      <c r="Q427" s="321" t="e">
        <f t="shared" si="71"/>
        <v>#DIV/0!</v>
      </c>
      <c r="R427" s="321" t="e">
        <f t="shared" si="71"/>
        <v>#DIV/0!</v>
      </c>
      <c r="S427" s="321" t="e">
        <f t="shared" si="71"/>
        <v>#DIV/0!</v>
      </c>
      <c r="T427" s="321" t="e">
        <f t="shared" si="71"/>
        <v>#DIV/0!</v>
      </c>
      <c r="U427" s="321" t="e">
        <f t="shared" si="71"/>
        <v>#DIV/0!</v>
      </c>
      <c r="V427" s="326" t="e">
        <f>SUM(J427:U427)</f>
        <v>#DIV/0!</v>
      </c>
      <c r="W427" s="88"/>
      <c r="X427" s="294" t="e">
        <f>SUM(J427:L427)</f>
        <v>#DIV/0!</v>
      </c>
    </row>
    <row r="428" spans="1:24" ht="17" customHeight="1">
      <c r="A428" s="308"/>
      <c r="B428" s="309"/>
      <c r="C428" s="309"/>
      <c r="D428" s="309"/>
      <c r="E428" s="309"/>
      <c r="F428" s="309"/>
      <c r="G428" s="309"/>
      <c r="H428" s="310"/>
      <c r="I428" s="307" t="s">
        <v>100</v>
      </c>
      <c r="J428" s="327"/>
      <c r="K428" s="327"/>
      <c r="L428" s="327"/>
      <c r="M428" s="327"/>
      <c r="N428" s="328"/>
      <c r="O428" s="328"/>
      <c r="P428" s="327"/>
      <c r="Q428" s="328"/>
      <c r="R428" s="327"/>
      <c r="S428" s="327"/>
      <c r="T428" s="327"/>
      <c r="U428" s="327"/>
      <c r="V428" s="323">
        <f>SUM(J428:U428)</f>
        <v>0</v>
      </c>
      <c r="W428" s="88"/>
      <c r="X428" s="294">
        <f>SUM(J428:L428)</f>
        <v>0</v>
      </c>
    </row>
    <row r="429" spans="1:24" s="90" customFormat="1" ht="17" customHeight="1">
      <c r="A429" s="311"/>
      <c r="B429" s="312"/>
      <c r="C429" s="312"/>
      <c r="D429" s="312"/>
      <c r="E429" s="312"/>
      <c r="F429" s="312"/>
      <c r="G429" s="312"/>
      <c r="H429" s="313"/>
      <c r="I429" s="324"/>
      <c r="J429" s="325" t="e">
        <f>J427*RFK!$E359</f>
        <v>#DIV/0!</v>
      </c>
      <c r="K429" s="325" t="e">
        <f>K427*RFK!$E359</f>
        <v>#DIV/0!</v>
      </c>
      <c r="L429" s="325" t="e">
        <f>L427*RFK!$E359</f>
        <v>#DIV/0!</v>
      </c>
      <c r="M429" s="325" t="e">
        <f>M427*RFK!$E359</f>
        <v>#DIV/0!</v>
      </c>
      <c r="N429" s="325" t="e">
        <f>N427*RFK!$E359</f>
        <v>#DIV/0!</v>
      </c>
      <c r="O429" s="325" t="e">
        <f>O427*RFK!$E359</f>
        <v>#DIV/0!</v>
      </c>
      <c r="P429" s="325" t="e">
        <f>P427*RFK!$E359</f>
        <v>#DIV/0!</v>
      </c>
      <c r="Q429" s="325" t="e">
        <f>Q427*RFK!$E359</f>
        <v>#DIV/0!</v>
      </c>
      <c r="R429" s="325" t="e">
        <f>R427*RFK!$E359</f>
        <v>#DIV/0!</v>
      </c>
      <c r="S429" s="325" t="e">
        <f>S427*RFK!$E359</f>
        <v>#DIV/0!</v>
      </c>
      <c r="T429" s="325" t="e">
        <f>T427*RFK!$E359</f>
        <v>#DIV/0!</v>
      </c>
      <c r="U429" s="325" t="e">
        <f>U427*RFK!$E359</f>
        <v>#DIV/0!</v>
      </c>
      <c r="V429" s="325" t="e">
        <f>SUM(J429:U429)</f>
        <v>#DIV/0!</v>
      </c>
      <c r="W429" s="89"/>
      <c r="X429" s="295"/>
    </row>
    <row r="430" spans="1:24" ht="17" customHeight="1">
      <c r="A430" s="314"/>
      <c r="B430" s="315"/>
      <c r="C430" s="315"/>
      <c r="D430" s="315"/>
      <c r="E430" s="315"/>
      <c r="F430" s="315"/>
      <c r="G430" s="315"/>
      <c r="H430" s="310"/>
      <c r="I430" s="310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07"/>
      <c r="W430" s="88"/>
      <c r="X430" s="296"/>
    </row>
    <row r="431" spans="1:24" ht="17" customHeight="1">
      <c r="A431" s="305">
        <f>INPUT!C73</f>
        <v>0</v>
      </c>
      <c r="B431" s="306"/>
      <c r="C431" s="306"/>
      <c r="D431" s="306"/>
      <c r="E431" s="306"/>
      <c r="F431" s="306"/>
      <c r="G431" s="306"/>
      <c r="H431" s="307">
        <f>INPUT!D73</f>
        <v>0</v>
      </c>
      <c r="I431" s="307" t="s">
        <v>97</v>
      </c>
      <c r="J431" s="317"/>
      <c r="K431" s="317"/>
      <c r="L431" s="317"/>
      <c r="M431" s="317"/>
      <c r="N431" s="317"/>
      <c r="O431" s="317"/>
      <c r="P431" s="317"/>
      <c r="Q431" s="317"/>
      <c r="R431" s="317"/>
      <c r="S431" s="317"/>
      <c r="T431" s="317"/>
      <c r="U431" s="317"/>
      <c r="V431" s="307">
        <f>SUM(J431:U431)</f>
        <v>0</v>
      </c>
      <c r="W431" s="88"/>
      <c r="X431" s="293">
        <f>SUM(J431:L431)</f>
        <v>0</v>
      </c>
    </row>
    <row r="432" spans="1:24" ht="17" customHeight="1">
      <c r="A432" s="305"/>
      <c r="B432" s="306"/>
      <c r="C432" s="306"/>
      <c r="D432" s="306"/>
      <c r="E432" s="306"/>
      <c r="F432" s="306"/>
      <c r="G432" s="306"/>
      <c r="H432" s="307"/>
      <c r="I432" s="307" t="s">
        <v>98</v>
      </c>
      <c r="J432" s="318">
        <v>0</v>
      </c>
      <c r="K432" s="318">
        <v>0</v>
      </c>
      <c r="L432" s="318">
        <v>0</v>
      </c>
      <c r="M432" s="318">
        <v>0</v>
      </c>
      <c r="N432" s="318">
        <v>0</v>
      </c>
      <c r="O432" s="318">
        <v>0</v>
      </c>
      <c r="P432" s="318">
        <v>0</v>
      </c>
      <c r="Q432" s="318"/>
      <c r="R432" s="318"/>
      <c r="S432" s="318"/>
      <c r="T432" s="318"/>
      <c r="U432" s="318"/>
      <c r="V432" s="319">
        <f>SUM(J432:U432)</f>
        <v>0</v>
      </c>
      <c r="W432" s="88"/>
      <c r="X432" s="293">
        <f>SUM(J432:L432)</f>
        <v>0</v>
      </c>
    </row>
    <row r="433" spans="1:24" ht="17" customHeight="1">
      <c r="A433" s="308"/>
      <c r="B433" s="309"/>
      <c r="C433" s="309"/>
      <c r="D433" s="309"/>
      <c r="E433" s="309"/>
      <c r="F433" s="309"/>
      <c r="G433" s="309"/>
      <c r="H433" s="310"/>
      <c r="I433" s="320" t="s">
        <v>99</v>
      </c>
      <c r="J433" s="321" t="e">
        <f t="shared" ref="J433:U433" si="72">J431/$H$41*100%</f>
        <v>#DIV/0!</v>
      </c>
      <c r="K433" s="321" t="e">
        <f t="shared" si="72"/>
        <v>#DIV/0!</v>
      </c>
      <c r="L433" s="321" t="e">
        <f t="shared" si="72"/>
        <v>#DIV/0!</v>
      </c>
      <c r="M433" s="321" t="e">
        <f t="shared" si="72"/>
        <v>#DIV/0!</v>
      </c>
      <c r="N433" s="321" t="e">
        <f t="shared" si="72"/>
        <v>#DIV/0!</v>
      </c>
      <c r="O433" s="321" t="e">
        <f t="shared" si="72"/>
        <v>#DIV/0!</v>
      </c>
      <c r="P433" s="321" t="e">
        <f t="shared" si="72"/>
        <v>#DIV/0!</v>
      </c>
      <c r="Q433" s="321" t="e">
        <f t="shared" si="72"/>
        <v>#DIV/0!</v>
      </c>
      <c r="R433" s="321" t="e">
        <f t="shared" si="72"/>
        <v>#DIV/0!</v>
      </c>
      <c r="S433" s="321" t="e">
        <f t="shared" si="72"/>
        <v>#DIV/0!</v>
      </c>
      <c r="T433" s="321" t="e">
        <f t="shared" si="72"/>
        <v>#DIV/0!</v>
      </c>
      <c r="U433" s="321" t="e">
        <f t="shared" si="72"/>
        <v>#DIV/0!</v>
      </c>
      <c r="V433" s="326" t="e">
        <f>SUM(J433:U433)</f>
        <v>#DIV/0!</v>
      </c>
      <c r="W433" s="88"/>
      <c r="X433" s="294" t="e">
        <f>SUM(J433:L433)</f>
        <v>#DIV/0!</v>
      </c>
    </row>
    <row r="434" spans="1:24" ht="17" customHeight="1">
      <c r="A434" s="308"/>
      <c r="B434" s="309"/>
      <c r="C434" s="309"/>
      <c r="D434" s="309"/>
      <c r="E434" s="309"/>
      <c r="F434" s="309"/>
      <c r="G434" s="309"/>
      <c r="H434" s="310"/>
      <c r="I434" s="307" t="s">
        <v>100</v>
      </c>
      <c r="J434" s="327"/>
      <c r="K434" s="327"/>
      <c r="L434" s="327"/>
      <c r="M434" s="327"/>
      <c r="N434" s="328"/>
      <c r="O434" s="328"/>
      <c r="P434" s="327"/>
      <c r="Q434" s="328"/>
      <c r="R434" s="327"/>
      <c r="S434" s="327"/>
      <c r="T434" s="327"/>
      <c r="U434" s="327"/>
      <c r="V434" s="323">
        <f>SUM(J434:U434)</f>
        <v>0</v>
      </c>
      <c r="W434" s="88"/>
      <c r="X434" s="294">
        <f>SUM(J434:L434)</f>
        <v>0</v>
      </c>
    </row>
    <row r="435" spans="1:24" s="90" customFormat="1" ht="17" customHeight="1">
      <c r="A435" s="311"/>
      <c r="B435" s="312"/>
      <c r="C435" s="312"/>
      <c r="D435" s="312"/>
      <c r="E435" s="312"/>
      <c r="F435" s="312"/>
      <c r="G435" s="312"/>
      <c r="H435" s="313"/>
      <c r="I435" s="324"/>
      <c r="J435" s="325" t="e">
        <f>J433*RFK!$E360</f>
        <v>#DIV/0!</v>
      </c>
      <c r="K435" s="325" t="e">
        <f>K433*RFK!$E360</f>
        <v>#DIV/0!</v>
      </c>
      <c r="L435" s="325" t="e">
        <f>L433*RFK!$E360</f>
        <v>#DIV/0!</v>
      </c>
      <c r="M435" s="325" t="e">
        <f>M433*RFK!$E360</f>
        <v>#DIV/0!</v>
      </c>
      <c r="N435" s="325" t="e">
        <f>N433*RFK!$E360</f>
        <v>#DIV/0!</v>
      </c>
      <c r="O435" s="325" t="e">
        <f>O433*RFK!$E360</f>
        <v>#DIV/0!</v>
      </c>
      <c r="P435" s="325" t="e">
        <f>P433*RFK!$E360</f>
        <v>#DIV/0!</v>
      </c>
      <c r="Q435" s="325" t="e">
        <f>Q433*RFK!$E360</f>
        <v>#DIV/0!</v>
      </c>
      <c r="R435" s="325" t="e">
        <f>R433*RFK!$E360</f>
        <v>#DIV/0!</v>
      </c>
      <c r="S435" s="325" t="e">
        <f>S433*RFK!$E360</f>
        <v>#DIV/0!</v>
      </c>
      <c r="T435" s="325" t="e">
        <f>T433*RFK!$E360</f>
        <v>#DIV/0!</v>
      </c>
      <c r="U435" s="325" t="e">
        <f>U433*RFK!$E360</f>
        <v>#DIV/0!</v>
      </c>
      <c r="V435" s="325" t="e">
        <f>SUM(J435:U435)</f>
        <v>#DIV/0!</v>
      </c>
      <c r="W435" s="89"/>
      <c r="X435" s="295"/>
    </row>
    <row r="436" spans="1:24" ht="17" customHeight="1">
      <c r="A436" s="314"/>
      <c r="B436" s="315"/>
      <c r="C436" s="315"/>
      <c r="D436" s="315"/>
      <c r="E436" s="315"/>
      <c r="F436" s="315"/>
      <c r="G436" s="315"/>
      <c r="H436" s="310"/>
      <c r="I436" s="310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07"/>
      <c r="W436" s="88"/>
      <c r="X436" s="296"/>
    </row>
    <row r="437" spans="1:24" ht="17" customHeight="1">
      <c r="A437" s="305">
        <f>INPUT!C74</f>
        <v>0</v>
      </c>
      <c r="B437" s="306"/>
      <c r="C437" s="306"/>
      <c r="D437" s="306"/>
      <c r="E437" s="306"/>
      <c r="F437" s="306"/>
      <c r="G437" s="306"/>
      <c r="H437" s="307">
        <f>INPUT!D74</f>
        <v>0</v>
      </c>
      <c r="I437" s="307" t="s">
        <v>97</v>
      </c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07">
        <f>SUM(J437:U437)</f>
        <v>0</v>
      </c>
      <c r="W437" s="88"/>
      <c r="X437" s="293">
        <f>SUM(J437:L437)</f>
        <v>0</v>
      </c>
    </row>
    <row r="438" spans="1:24" ht="17" customHeight="1">
      <c r="A438" s="305"/>
      <c r="B438" s="306"/>
      <c r="C438" s="306"/>
      <c r="D438" s="306"/>
      <c r="E438" s="306"/>
      <c r="F438" s="306"/>
      <c r="G438" s="306"/>
      <c r="H438" s="307"/>
      <c r="I438" s="307" t="s">
        <v>98</v>
      </c>
      <c r="J438" s="318">
        <v>0</v>
      </c>
      <c r="K438" s="318">
        <v>0</v>
      </c>
      <c r="L438" s="318">
        <v>0</v>
      </c>
      <c r="M438" s="318">
        <v>0</v>
      </c>
      <c r="N438" s="318">
        <v>0</v>
      </c>
      <c r="O438" s="318">
        <v>0</v>
      </c>
      <c r="P438" s="318">
        <v>0</v>
      </c>
      <c r="Q438" s="318"/>
      <c r="R438" s="318"/>
      <c r="S438" s="318"/>
      <c r="T438" s="318"/>
      <c r="U438" s="318"/>
      <c r="V438" s="319">
        <f>SUM(J438:U438)</f>
        <v>0</v>
      </c>
      <c r="W438" s="88"/>
      <c r="X438" s="293">
        <f>SUM(J438:L438)</f>
        <v>0</v>
      </c>
    </row>
    <row r="439" spans="1:24" ht="17" customHeight="1">
      <c r="A439" s="308"/>
      <c r="B439" s="309"/>
      <c r="C439" s="309"/>
      <c r="D439" s="309"/>
      <c r="E439" s="309"/>
      <c r="F439" s="309"/>
      <c r="G439" s="309"/>
      <c r="H439" s="310"/>
      <c r="I439" s="320" t="s">
        <v>99</v>
      </c>
      <c r="J439" s="321" t="e">
        <f>J437/$H$155*100%</f>
        <v>#DIV/0!</v>
      </c>
      <c r="K439" s="321" t="e">
        <f t="shared" ref="K439:U439" si="73">K437/$H$155*100%</f>
        <v>#DIV/0!</v>
      </c>
      <c r="L439" s="321" t="e">
        <f t="shared" si="73"/>
        <v>#DIV/0!</v>
      </c>
      <c r="M439" s="321" t="e">
        <f t="shared" si="73"/>
        <v>#DIV/0!</v>
      </c>
      <c r="N439" s="321" t="e">
        <f t="shared" si="73"/>
        <v>#DIV/0!</v>
      </c>
      <c r="O439" s="321" t="e">
        <f t="shared" si="73"/>
        <v>#DIV/0!</v>
      </c>
      <c r="P439" s="321" t="e">
        <f t="shared" si="73"/>
        <v>#DIV/0!</v>
      </c>
      <c r="Q439" s="321" t="e">
        <f t="shared" si="73"/>
        <v>#DIV/0!</v>
      </c>
      <c r="R439" s="321" t="e">
        <f t="shared" si="73"/>
        <v>#DIV/0!</v>
      </c>
      <c r="S439" s="321" t="e">
        <f t="shared" si="73"/>
        <v>#DIV/0!</v>
      </c>
      <c r="T439" s="321" t="e">
        <f t="shared" si="73"/>
        <v>#DIV/0!</v>
      </c>
      <c r="U439" s="321" t="e">
        <f t="shared" si="73"/>
        <v>#DIV/0!</v>
      </c>
      <c r="V439" s="326" t="e">
        <f>SUM(J439:U439)</f>
        <v>#DIV/0!</v>
      </c>
      <c r="W439" s="88"/>
      <c r="X439" s="294" t="e">
        <f>SUM(J439:L439)</f>
        <v>#DIV/0!</v>
      </c>
    </row>
    <row r="440" spans="1:24" ht="17" customHeight="1">
      <c r="A440" s="308"/>
      <c r="B440" s="309"/>
      <c r="C440" s="309"/>
      <c r="D440" s="309"/>
      <c r="E440" s="309"/>
      <c r="F440" s="309"/>
      <c r="G440" s="309"/>
      <c r="H440" s="310"/>
      <c r="I440" s="307" t="s">
        <v>100</v>
      </c>
      <c r="J440" s="327"/>
      <c r="K440" s="327"/>
      <c r="L440" s="327"/>
      <c r="M440" s="327"/>
      <c r="N440" s="328"/>
      <c r="O440" s="328"/>
      <c r="P440" s="327"/>
      <c r="Q440" s="328"/>
      <c r="R440" s="327"/>
      <c r="S440" s="327"/>
      <c r="T440" s="327"/>
      <c r="U440" s="327"/>
      <c r="V440" s="323">
        <f>SUM(J440:U440)</f>
        <v>0</v>
      </c>
      <c r="W440" s="88"/>
      <c r="X440" s="294">
        <f>SUM(J440:L440)</f>
        <v>0</v>
      </c>
    </row>
    <row r="441" spans="1:24" s="90" customFormat="1" ht="17" customHeight="1">
      <c r="A441" s="311"/>
      <c r="B441" s="312"/>
      <c r="C441" s="312"/>
      <c r="D441" s="312"/>
      <c r="E441" s="312"/>
      <c r="F441" s="312"/>
      <c r="G441" s="312"/>
      <c r="H441" s="313"/>
      <c r="I441" s="324"/>
      <c r="J441" s="325" t="e">
        <f>J439*RFK!$E361</f>
        <v>#DIV/0!</v>
      </c>
      <c r="K441" s="325" t="e">
        <f>K439*RFK!$E361</f>
        <v>#DIV/0!</v>
      </c>
      <c r="L441" s="325" t="e">
        <f>L439*RFK!$E361</f>
        <v>#DIV/0!</v>
      </c>
      <c r="M441" s="325" t="e">
        <f>M439*RFK!$E361</f>
        <v>#DIV/0!</v>
      </c>
      <c r="N441" s="325" t="e">
        <f>N439*RFK!$E361</f>
        <v>#DIV/0!</v>
      </c>
      <c r="O441" s="325" t="e">
        <f>O439*RFK!$E361</f>
        <v>#DIV/0!</v>
      </c>
      <c r="P441" s="325" t="e">
        <f>P439*RFK!$E361</f>
        <v>#DIV/0!</v>
      </c>
      <c r="Q441" s="325" t="e">
        <f>Q439*RFK!$E361</f>
        <v>#DIV/0!</v>
      </c>
      <c r="R441" s="325" t="e">
        <f>R439*RFK!$E361</f>
        <v>#DIV/0!</v>
      </c>
      <c r="S441" s="325" t="e">
        <f>S439*RFK!$E361</f>
        <v>#DIV/0!</v>
      </c>
      <c r="T441" s="325" t="e">
        <f>T439*RFK!$E361</f>
        <v>#DIV/0!</v>
      </c>
      <c r="U441" s="325" t="e">
        <f>U439*RFK!$E361</f>
        <v>#DIV/0!</v>
      </c>
      <c r="V441" s="325" t="e">
        <f>SUM(J441:U441)</f>
        <v>#DIV/0!</v>
      </c>
      <c r="W441" s="89"/>
      <c r="X441" s="295"/>
    </row>
    <row r="442" spans="1:24" ht="17" customHeight="1">
      <c r="A442" s="314"/>
      <c r="B442" s="315"/>
      <c r="C442" s="315"/>
      <c r="D442" s="315"/>
      <c r="E442" s="315"/>
      <c r="F442" s="315"/>
      <c r="G442" s="315"/>
      <c r="H442" s="310"/>
      <c r="I442" s="310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07"/>
      <c r="W442" s="88"/>
      <c r="X442" s="296"/>
    </row>
    <row r="443" spans="1:24" ht="17" customHeight="1">
      <c r="A443" s="305">
        <f>INPUT!C75</f>
        <v>0</v>
      </c>
      <c r="B443" s="306"/>
      <c r="C443" s="306"/>
      <c r="D443" s="306"/>
      <c r="E443" s="306"/>
      <c r="F443" s="306"/>
      <c r="G443" s="306"/>
      <c r="H443" s="307">
        <f>INPUT!D75</f>
        <v>0</v>
      </c>
      <c r="I443" s="307" t="s">
        <v>97</v>
      </c>
      <c r="J443" s="317"/>
      <c r="K443" s="317"/>
      <c r="L443" s="317"/>
      <c r="M443" s="317"/>
      <c r="N443" s="317"/>
      <c r="O443" s="317"/>
      <c r="P443" s="317"/>
      <c r="Q443" s="317"/>
      <c r="R443" s="317"/>
      <c r="S443" s="317"/>
      <c r="T443" s="317"/>
      <c r="U443" s="317"/>
      <c r="V443" s="307">
        <f>SUM(J443:U443)</f>
        <v>0</v>
      </c>
      <c r="W443" s="88"/>
      <c r="X443" s="293">
        <f>SUM(J443:L443)</f>
        <v>0</v>
      </c>
    </row>
    <row r="444" spans="1:24" ht="17" customHeight="1">
      <c r="A444" s="305"/>
      <c r="B444" s="306"/>
      <c r="C444" s="306"/>
      <c r="D444" s="306"/>
      <c r="E444" s="306"/>
      <c r="F444" s="306"/>
      <c r="G444" s="306"/>
      <c r="H444" s="307"/>
      <c r="I444" s="307" t="s">
        <v>98</v>
      </c>
      <c r="J444" s="318">
        <v>0</v>
      </c>
      <c r="K444" s="318">
        <v>0</v>
      </c>
      <c r="L444" s="318">
        <v>0</v>
      </c>
      <c r="M444" s="318">
        <v>0</v>
      </c>
      <c r="N444" s="318">
        <v>0</v>
      </c>
      <c r="O444" s="318">
        <v>0</v>
      </c>
      <c r="P444" s="318">
        <v>0</v>
      </c>
      <c r="Q444" s="318"/>
      <c r="R444" s="318"/>
      <c r="S444" s="318"/>
      <c r="T444" s="318"/>
      <c r="U444" s="318"/>
      <c r="V444" s="319">
        <f>SUM(J444:U444)</f>
        <v>0</v>
      </c>
      <c r="W444" s="88"/>
      <c r="X444" s="293">
        <f>SUM(J444:L444)</f>
        <v>0</v>
      </c>
    </row>
    <row r="445" spans="1:24" ht="17" customHeight="1">
      <c r="A445" s="308"/>
      <c r="B445" s="309"/>
      <c r="C445" s="309"/>
      <c r="D445" s="309"/>
      <c r="E445" s="309"/>
      <c r="F445" s="309"/>
      <c r="G445" s="309"/>
      <c r="H445" s="310"/>
      <c r="I445" s="320" t="s">
        <v>99</v>
      </c>
      <c r="J445" s="321" t="e">
        <f>J443/$H$155*100%</f>
        <v>#DIV/0!</v>
      </c>
      <c r="K445" s="321" t="e">
        <f t="shared" ref="K445:U445" si="74">K443/$H$155*100%</f>
        <v>#DIV/0!</v>
      </c>
      <c r="L445" s="321" t="e">
        <f t="shared" si="74"/>
        <v>#DIV/0!</v>
      </c>
      <c r="M445" s="321" t="e">
        <f t="shared" si="74"/>
        <v>#DIV/0!</v>
      </c>
      <c r="N445" s="321" t="e">
        <f t="shared" si="74"/>
        <v>#DIV/0!</v>
      </c>
      <c r="O445" s="321" t="e">
        <f t="shared" si="74"/>
        <v>#DIV/0!</v>
      </c>
      <c r="P445" s="321" t="e">
        <f t="shared" si="74"/>
        <v>#DIV/0!</v>
      </c>
      <c r="Q445" s="321" t="e">
        <f t="shared" si="74"/>
        <v>#DIV/0!</v>
      </c>
      <c r="R445" s="321" t="e">
        <f t="shared" si="74"/>
        <v>#DIV/0!</v>
      </c>
      <c r="S445" s="321" t="e">
        <f t="shared" si="74"/>
        <v>#DIV/0!</v>
      </c>
      <c r="T445" s="321" t="e">
        <f t="shared" si="74"/>
        <v>#DIV/0!</v>
      </c>
      <c r="U445" s="321" t="e">
        <f t="shared" si="74"/>
        <v>#DIV/0!</v>
      </c>
      <c r="V445" s="326" t="e">
        <f>SUM(J445:U445)</f>
        <v>#DIV/0!</v>
      </c>
      <c r="W445" s="88"/>
      <c r="X445" s="294" t="e">
        <f>SUM(J445:L445)</f>
        <v>#DIV/0!</v>
      </c>
    </row>
    <row r="446" spans="1:24" ht="17" customHeight="1">
      <c r="A446" s="473"/>
      <c r="B446" s="473"/>
      <c r="C446" s="473"/>
      <c r="D446" s="473"/>
      <c r="E446" s="473"/>
      <c r="F446" s="473"/>
      <c r="G446" s="473"/>
      <c r="H446" s="310"/>
      <c r="I446" s="307" t="s">
        <v>100</v>
      </c>
      <c r="J446" s="327"/>
      <c r="K446" s="327"/>
      <c r="L446" s="327"/>
      <c r="M446" s="327"/>
      <c r="N446" s="328"/>
      <c r="O446" s="328"/>
      <c r="P446" s="327"/>
      <c r="Q446" s="328"/>
      <c r="R446" s="327"/>
      <c r="S446" s="327"/>
      <c r="T446" s="327"/>
      <c r="U446" s="327"/>
      <c r="V446" s="323">
        <f>SUM(J446:U446)</f>
        <v>0</v>
      </c>
      <c r="W446" s="88"/>
      <c r="X446" s="294">
        <f>SUM(J446:L446)</f>
        <v>0</v>
      </c>
    </row>
    <row r="447" spans="1:24" s="90" customFormat="1" ht="17" customHeight="1">
      <c r="A447" s="474"/>
      <c r="B447" s="474"/>
      <c r="C447" s="474"/>
      <c r="D447" s="474"/>
      <c r="E447" s="474"/>
      <c r="F447" s="474"/>
      <c r="G447" s="474"/>
      <c r="H447" s="313"/>
      <c r="I447" s="324"/>
      <c r="J447" s="325" t="e">
        <f>J445*RFK!$E367</f>
        <v>#DIV/0!</v>
      </c>
      <c r="K447" s="325" t="e">
        <f>K445*RFK!$E367</f>
        <v>#DIV/0!</v>
      </c>
      <c r="L447" s="325" t="e">
        <f>L445*RFK!$E367</f>
        <v>#DIV/0!</v>
      </c>
      <c r="M447" s="325" t="e">
        <f>M445*RFK!$E367</f>
        <v>#DIV/0!</v>
      </c>
      <c r="N447" s="325" t="e">
        <f>N445*RFK!$E367</f>
        <v>#DIV/0!</v>
      </c>
      <c r="O447" s="325" t="e">
        <f>O445*RFK!$E367</f>
        <v>#DIV/0!</v>
      </c>
      <c r="P447" s="325" t="e">
        <f>P445*RFK!$E367</f>
        <v>#DIV/0!</v>
      </c>
      <c r="Q447" s="325" t="e">
        <f>Q445*RFK!$E367</f>
        <v>#DIV/0!</v>
      </c>
      <c r="R447" s="325" t="e">
        <f>R445*RFK!$E367</f>
        <v>#DIV/0!</v>
      </c>
      <c r="S447" s="325" t="e">
        <f>S445*RFK!$E367</f>
        <v>#DIV/0!</v>
      </c>
      <c r="T447" s="325" t="e">
        <f>T445*RFK!$E367</f>
        <v>#DIV/0!</v>
      </c>
      <c r="U447" s="325" t="e">
        <f>U445*RFK!$E367</f>
        <v>#DIV/0!</v>
      </c>
      <c r="V447" s="325" t="e">
        <f>SUM(J447:U447)</f>
        <v>#DIV/0!</v>
      </c>
      <c r="W447" s="89"/>
      <c r="X447" s="295"/>
    </row>
    <row r="448" spans="1:24" ht="17" customHeight="1">
      <c r="A448" s="472"/>
      <c r="B448" s="472"/>
      <c r="C448" s="472"/>
      <c r="D448" s="472"/>
      <c r="E448" s="472"/>
      <c r="F448" s="472"/>
      <c r="G448" s="472"/>
      <c r="H448" s="310"/>
      <c r="I448" s="310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07"/>
      <c r="W448" s="88"/>
      <c r="X448" s="296"/>
    </row>
    <row r="449" spans="1:24" ht="17" customHeight="1" thickBot="1">
      <c r="A449" s="481"/>
      <c r="B449" s="481"/>
      <c r="C449" s="481"/>
      <c r="D449" s="481"/>
      <c r="E449" s="481"/>
      <c r="F449" s="481"/>
      <c r="G449" s="481"/>
      <c r="H449" s="329"/>
      <c r="I449" s="330"/>
      <c r="J449" s="331"/>
      <c r="K449" s="331"/>
      <c r="L449" s="331"/>
      <c r="M449" s="331"/>
      <c r="N449" s="331"/>
      <c r="O449" s="331"/>
      <c r="P449" s="331"/>
      <c r="Q449" s="331"/>
      <c r="R449" s="331"/>
      <c r="S449" s="331"/>
      <c r="T449" s="331"/>
      <c r="U449" s="331"/>
      <c r="V449" s="330"/>
      <c r="W449" s="88"/>
      <c r="X449" s="296"/>
    </row>
    <row r="450" spans="1:24" ht="17" customHeight="1" thickBot="1">
      <c r="A450" s="478" t="s">
        <v>112</v>
      </c>
      <c r="B450" s="479"/>
      <c r="C450" s="479"/>
      <c r="D450" s="479"/>
      <c r="E450" s="479"/>
      <c r="F450" s="479"/>
      <c r="G450" s="480"/>
      <c r="H450" s="475">
        <f>SUM(H11:H448)</f>
        <v>0</v>
      </c>
      <c r="I450" s="332"/>
      <c r="J450" s="333">
        <f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33">
        <f t="shared" ref="K450:U450" si="75">SUM(K11,K17,K23,K35,K41,K47,K53,K59,K65,K71,K77,K83,K89,K95,K101,K107,K113,K119,K125,K131,K137,K143,K149,K155,K161,K167,K173,K179,K185,K191)+SUM(K197,K203,K209,K215,K221,K227,K233,K239,K245,K251,K257,K263,K269,K275,K281,K293,K299,K305,K311,K317,K323,K329,K335,K341,K347,K353,K359,K365,K371,K377)+SUM(K383,K389,K395,K401,K407,K413,K419,K425,K431,K437,K443,K287)</f>
        <v>0</v>
      </c>
      <c r="L450" s="333">
        <f t="shared" si="75"/>
        <v>0</v>
      </c>
      <c r="M450" s="333">
        <f t="shared" si="75"/>
        <v>0</v>
      </c>
      <c r="N450" s="333">
        <f t="shared" si="75"/>
        <v>0</v>
      </c>
      <c r="O450" s="333">
        <f t="shared" si="75"/>
        <v>0</v>
      </c>
      <c r="P450" s="333">
        <f t="shared" si="75"/>
        <v>0</v>
      </c>
      <c r="Q450" s="333">
        <f t="shared" si="75"/>
        <v>0</v>
      </c>
      <c r="R450" s="333">
        <f t="shared" si="75"/>
        <v>0</v>
      </c>
      <c r="S450" s="333">
        <f t="shared" si="75"/>
        <v>0</v>
      </c>
      <c r="T450" s="333">
        <f t="shared" si="75"/>
        <v>0</v>
      </c>
      <c r="U450" s="333">
        <f t="shared" si="75"/>
        <v>0</v>
      </c>
      <c r="V450" s="334">
        <f>SUM(J450:U450)</f>
        <v>0</v>
      </c>
      <c r="W450" s="88"/>
      <c r="X450" s="297">
        <f>SUM(J450:L450)</f>
        <v>0</v>
      </c>
    </row>
    <row r="451" spans="1:24" ht="17" customHeight="1" thickBot="1">
      <c r="A451" s="478" t="s">
        <v>113</v>
      </c>
      <c r="B451" s="479"/>
      <c r="C451" s="479"/>
      <c r="D451" s="479"/>
      <c r="E451" s="479"/>
      <c r="F451" s="479"/>
      <c r="G451" s="480"/>
      <c r="H451" s="476"/>
      <c r="I451" s="92"/>
      <c r="J451" s="93" t="e">
        <f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93" t="e">
        <f t="shared" ref="K451:U451" si="76">SUM(K15,K21,K27,K39,K45,K51,K57,K63,K69,K75,K81,K87,K93,K99,K105,K111,K117,K123,K129,K135,K141,K147,K153,K159,K165,K171,K177,K183,K189,K195)+SUM(K201,K207,K213,K219,K225,K231,K237,K243,K249,K255,K261,K267,K273,K279,K285,K291,K297,K303,K309,K315,K321,K327,K333,K339,K345,K351,K357,K363,K369,K375)+SUM(K381,K387,K393,K399,K405,K411,K417,K423,K429,K435,K441,K447)</f>
        <v>#DIV/0!</v>
      </c>
      <c r="L451" s="93" t="e">
        <f t="shared" si="76"/>
        <v>#DIV/0!</v>
      </c>
      <c r="M451" s="93" t="e">
        <f t="shared" si="76"/>
        <v>#DIV/0!</v>
      </c>
      <c r="N451" s="93" t="e">
        <f t="shared" si="76"/>
        <v>#DIV/0!</v>
      </c>
      <c r="O451" s="93" t="e">
        <f t="shared" si="76"/>
        <v>#DIV/0!</v>
      </c>
      <c r="P451" s="93" t="e">
        <f t="shared" si="76"/>
        <v>#DIV/0!</v>
      </c>
      <c r="Q451" s="93" t="e">
        <f t="shared" si="76"/>
        <v>#DIV/0!</v>
      </c>
      <c r="R451" s="93" t="e">
        <f t="shared" si="76"/>
        <v>#DIV/0!</v>
      </c>
      <c r="S451" s="93" t="e">
        <f t="shared" si="76"/>
        <v>#DIV/0!</v>
      </c>
      <c r="T451" s="93" t="e">
        <f t="shared" si="76"/>
        <v>#DIV/0!</v>
      </c>
      <c r="U451" s="93" t="e">
        <f t="shared" si="76"/>
        <v>#DIV/0!</v>
      </c>
      <c r="V451" s="335" t="e">
        <f>SUM(J451:U451)</f>
        <v>#DIV/0!</v>
      </c>
      <c r="W451" s="88"/>
      <c r="X451" s="298" t="e">
        <f>SUM(J451:L451)</f>
        <v>#DIV/0!</v>
      </c>
    </row>
    <row r="452" spans="1:24" ht="17" customHeight="1">
      <c r="A452" s="94"/>
      <c r="B452" s="95"/>
      <c r="C452" s="27"/>
      <c r="D452" s="96"/>
      <c r="E452" s="97"/>
      <c r="F452" s="97"/>
      <c r="G452" s="27"/>
      <c r="H452" s="98"/>
      <c r="I452" s="27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100"/>
      <c r="W452" s="88"/>
      <c r="X452" s="299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6"/>
      <c r="I453" s="7"/>
      <c r="J453" s="7"/>
      <c r="K453" s="101"/>
      <c r="M453" s="101"/>
      <c r="N453" s="102"/>
      <c r="P453" s="102"/>
      <c r="Q453" s="102"/>
      <c r="R453" s="7" t="str">
        <f>RFK!N89</f>
        <v>Banjarmasin, 28 Februari</v>
      </c>
      <c r="S453" s="7"/>
      <c r="T453" s="7"/>
      <c r="V453" s="263"/>
      <c r="X453" s="300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6"/>
      <c r="X454" s="301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RFK!B91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302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302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302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302"/>
    </row>
    <row r="459" spans="1:24" s="8" customFormat="1" ht="13" customHeight="1">
      <c r="A459" s="7"/>
      <c r="D459" s="7"/>
      <c r="E459" s="7"/>
      <c r="F459" s="7"/>
      <c r="G459" s="7"/>
      <c r="H459" s="217" t="str">
        <f>RFK!B95</f>
        <v>Isnooredy, SE</v>
      </c>
      <c r="I459" s="7"/>
      <c r="J459" s="7"/>
      <c r="K459" s="7"/>
      <c r="M459" s="7"/>
      <c r="N459" s="7"/>
      <c r="P459" s="7"/>
      <c r="Q459" s="7"/>
      <c r="R459" s="217" t="str">
        <f>RFK!N95</f>
        <v>Ibnul Qayyim Islamy, ST</v>
      </c>
      <c r="S459" s="7"/>
      <c r="T459" s="7"/>
      <c r="X459" s="302"/>
    </row>
    <row r="460" spans="1:24" s="8" customFormat="1" ht="13" customHeight="1">
      <c r="A460" s="7"/>
      <c r="D460" s="7"/>
      <c r="E460" s="7"/>
      <c r="F460" s="7"/>
      <c r="G460" s="7"/>
      <c r="H460" s="7" t="str">
        <f>RFK!B96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RFK!N96</f>
        <v>NIP. 19750809 200604 1 020</v>
      </c>
      <c r="S460" s="7"/>
      <c r="T460" s="7"/>
      <c r="X460" s="302"/>
    </row>
    <row r="461" spans="1:24" ht="17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103"/>
    </row>
    <row r="462" spans="1:24" ht="17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103"/>
    </row>
    <row r="463" spans="1:24" ht="17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103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K2" sqref="K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8" t="s">
        <v>6</v>
      </c>
      <c r="G1" s="178" t="s">
        <v>5</v>
      </c>
      <c r="H1" s="178" t="s">
        <v>120</v>
      </c>
      <c r="K1" s="243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9" t="s">
        <v>117</v>
      </c>
      <c r="G2" s="179" t="s">
        <v>5</v>
      </c>
      <c r="H2" s="183" t="s">
        <v>200</v>
      </c>
      <c r="I2" s="181" t="s">
        <v>123</v>
      </c>
      <c r="K2" s="244"/>
    </row>
    <row r="3" spans="1:11">
      <c r="A3" s="194">
        <v>1</v>
      </c>
      <c r="B3" s="273"/>
      <c r="C3" s="273"/>
      <c r="D3" s="274"/>
      <c r="F3" s="180" t="s">
        <v>62</v>
      </c>
      <c r="G3" s="180" t="s">
        <v>5</v>
      </c>
      <c r="H3" s="184" t="s">
        <v>201</v>
      </c>
      <c r="I3" s="181" t="s">
        <v>123</v>
      </c>
      <c r="K3" s="245" t="str">
        <f>F12&amp;" "&amp;H16&amp;" Tahun "&amp;H18</f>
        <v>Bulan Februari Tahun 2023</v>
      </c>
    </row>
    <row r="4" spans="1:11">
      <c r="A4" s="250">
        <v>2</v>
      </c>
      <c r="B4" s="273"/>
      <c r="C4" s="275"/>
      <c r="D4" s="274"/>
      <c r="F4" s="180" t="s">
        <v>193</v>
      </c>
      <c r="G4" s="180" t="s">
        <v>5</v>
      </c>
      <c r="H4" s="184" t="s">
        <v>204</v>
      </c>
      <c r="I4" s="181"/>
      <c r="K4" s="245"/>
    </row>
    <row r="5" spans="1:11">
      <c r="A5" s="195">
        <v>3</v>
      </c>
      <c r="B5" s="273"/>
      <c r="C5" s="288"/>
      <c r="D5" s="289"/>
      <c r="F5" s="180" t="s">
        <v>119</v>
      </c>
      <c r="G5" s="180" t="s">
        <v>5</v>
      </c>
      <c r="H5" s="184" t="s">
        <v>196</v>
      </c>
      <c r="I5" s="181" t="s">
        <v>123</v>
      </c>
      <c r="K5" s="245"/>
    </row>
    <row r="6" spans="1:11">
      <c r="A6" s="195">
        <v>4</v>
      </c>
      <c r="B6" s="273"/>
      <c r="C6" s="273"/>
      <c r="D6" s="274"/>
      <c r="F6" s="180" t="s">
        <v>121</v>
      </c>
      <c r="G6" s="180" t="s">
        <v>5</v>
      </c>
      <c r="H6" s="184" t="s">
        <v>197</v>
      </c>
      <c r="I6" s="181" t="s">
        <v>123</v>
      </c>
      <c r="K6" s="245" t="str">
        <f>H17&amp;" "&amp;H16&amp;" "&amp;H18</f>
        <v>28 Februari 2023</v>
      </c>
    </row>
    <row r="7" spans="1:11">
      <c r="A7" s="195">
        <v>5</v>
      </c>
      <c r="B7" s="273"/>
      <c r="C7" s="290"/>
      <c r="D7" s="289"/>
      <c r="F7" s="180" t="s">
        <v>118</v>
      </c>
      <c r="G7" s="180" t="s">
        <v>5</v>
      </c>
      <c r="H7" s="184" t="s">
        <v>198</v>
      </c>
      <c r="I7" s="181" t="s">
        <v>123</v>
      </c>
      <c r="K7" s="245"/>
    </row>
    <row r="8" spans="1:11">
      <c r="A8" s="195">
        <v>6</v>
      </c>
      <c r="B8" s="273"/>
      <c r="C8" s="290"/>
      <c r="D8" s="289"/>
      <c r="F8" s="180" t="s">
        <v>122</v>
      </c>
      <c r="G8" s="180" t="s">
        <v>5</v>
      </c>
      <c r="H8" s="184" t="s">
        <v>199</v>
      </c>
      <c r="I8" s="181" t="s">
        <v>123</v>
      </c>
      <c r="K8" s="245"/>
    </row>
    <row r="9" spans="1:11">
      <c r="A9" s="195">
        <v>7</v>
      </c>
      <c r="B9" s="273"/>
      <c r="C9" s="288"/>
      <c r="D9" s="289"/>
      <c r="F9" s="182" t="s">
        <v>63</v>
      </c>
      <c r="G9" s="180" t="s">
        <v>5</v>
      </c>
      <c r="H9" s="184" t="s">
        <v>132</v>
      </c>
      <c r="I9" s="181" t="s">
        <v>123</v>
      </c>
      <c r="K9" s="245"/>
    </row>
    <row r="10" spans="1:11">
      <c r="A10" s="195">
        <v>8</v>
      </c>
      <c r="B10" s="287"/>
      <c r="C10" s="288"/>
      <c r="D10" s="289"/>
      <c r="K10" s="245"/>
    </row>
    <row r="11" spans="1:11">
      <c r="A11" s="195">
        <v>9</v>
      </c>
      <c r="B11" s="273"/>
      <c r="C11" s="291"/>
      <c r="D11" s="289"/>
      <c r="F11" s="185" t="s">
        <v>124</v>
      </c>
      <c r="G11" s="186"/>
      <c r="H11" s="186" t="s">
        <v>128</v>
      </c>
      <c r="I11" s="186"/>
      <c r="K11" s="245"/>
    </row>
    <row r="12" spans="1:11">
      <c r="A12" s="195">
        <v>10</v>
      </c>
      <c r="B12" s="273"/>
      <c r="C12" s="291"/>
      <c r="D12" s="289"/>
      <c r="F12" s="186" t="s">
        <v>126</v>
      </c>
      <c r="G12" s="186"/>
      <c r="H12" s="187" t="s">
        <v>203</v>
      </c>
      <c r="I12" s="188" t="s">
        <v>123</v>
      </c>
      <c r="K12" s="245"/>
    </row>
    <row r="13" spans="1:11">
      <c r="A13" s="195">
        <v>11</v>
      </c>
      <c r="B13" s="273"/>
      <c r="C13" s="291"/>
      <c r="D13" s="289"/>
      <c r="F13" s="186" t="s">
        <v>127</v>
      </c>
      <c r="G13" s="186"/>
      <c r="H13" s="189">
        <v>28</v>
      </c>
      <c r="I13" s="188" t="s">
        <v>123</v>
      </c>
      <c r="K13" s="245"/>
    </row>
    <row r="14" spans="1:11">
      <c r="A14" s="195">
        <v>12</v>
      </c>
      <c r="B14" s="273"/>
      <c r="C14" s="292"/>
      <c r="D14" s="289"/>
      <c r="F14" s="186"/>
      <c r="G14" s="186"/>
      <c r="H14" s="186"/>
      <c r="I14" s="186"/>
      <c r="K14" s="245"/>
    </row>
    <row r="15" spans="1:11">
      <c r="A15" s="195">
        <v>13</v>
      </c>
      <c r="B15" s="273"/>
      <c r="C15" s="291"/>
      <c r="D15" s="289"/>
      <c r="F15" s="185" t="s">
        <v>129</v>
      </c>
      <c r="G15" s="186"/>
      <c r="H15" s="186"/>
      <c r="I15" s="186"/>
      <c r="K15" s="245"/>
    </row>
    <row r="16" spans="1:11">
      <c r="A16" s="195">
        <v>14</v>
      </c>
      <c r="B16" s="273"/>
      <c r="C16" s="291"/>
      <c r="D16" s="289"/>
      <c r="F16" s="186" t="s">
        <v>126</v>
      </c>
      <c r="G16" s="190" t="s">
        <v>5</v>
      </c>
      <c r="H16" s="187" t="s">
        <v>203</v>
      </c>
      <c r="I16" s="188" t="s">
        <v>123</v>
      </c>
      <c r="K16" s="245"/>
    </row>
    <row r="17" spans="1:11">
      <c r="A17" s="195">
        <v>15</v>
      </c>
      <c r="B17" s="273"/>
      <c r="C17" s="291"/>
      <c r="D17" s="289"/>
      <c r="F17" s="186" t="s">
        <v>127</v>
      </c>
      <c r="G17" s="190" t="s">
        <v>5</v>
      </c>
      <c r="H17" s="189">
        <v>28</v>
      </c>
      <c r="I17" s="188" t="s">
        <v>123</v>
      </c>
      <c r="K17" s="245"/>
    </row>
    <row r="18" spans="1:11">
      <c r="A18" s="195">
        <v>16</v>
      </c>
      <c r="B18" s="273"/>
      <c r="C18" s="291"/>
      <c r="D18" s="289"/>
      <c r="H18">
        <v>2023</v>
      </c>
    </row>
    <row r="19" spans="1:11">
      <c r="A19" s="195">
        <v>17</v>
      </c>
      <c r="B19" s="273"/>
      <c r="C19" s="291"/>
      <c r="D19" s="289"/>
    </row>
    <row r="20" spans="1:11">
      <c r="A20" s="195">
        <v>18</v>
      </c>
      <c r="B20" s="288"/>
      <c r="C20" s="291"/>
      <c r="D20" s="289"/>
    </row>
    <row r="21" spans="1:11">
      <c r="A21" s="195">
        <v>19</v>
      </c>
      <c r="B21" s="288"/>
      <c r="C21" s="291"/>
      <c r="D21" s="289"/>
      <c r="F21" s="191" t="s">
        <v>125</v>
      </c>
      <c r="G21" s="192" t="s">
        <v>5</v>
      </c>
    </row>
    <row r="22" spans="1:11">
      <c r="A22" s="195">
        <v>20</v>
      </c>
      <c r="B22" s="288"/>
      <c r="C22" s="291"/>
      <c r="D22" s="289"/>
      <c r="F22" s="193"/>
      <c r="G22" s="193"/>
      <c r="I22" s="199"/>
    </row>
    <row r="23" spans="1:11">
      <c r="A23" s="195">
        <v>21</v>
      </c>
      <c r="B23" s="288"/>
      <c r="C23" s="288"/>
      <c r="D23" s="289"/>
      <c r="F23" s="193" t="s">
        <v>124</v>
      </c>
      <c r="G23" s="192" t="s">
        <v>5</v>
      </c>
      <c r="I23" s="199"/>
    </row>
    <row r="24" spans="1:11">
      <c r="A24" s="195">
        <v>22</v>
      </c>
      <c r="B24" s="288"/>
      <c r="C24" s="288"/>
      <c r="D24" s="289"/>
      <c r="F24" s="193"/>
      <c r="G24" s="193"/>
      <c r="I24" s="199"/>
    </row>
    <row r="25" spans="1:11">
      <c r="A25" s="195">
        <v>23</v>
      </c>
      <c r="B25" s="288"/>
      <c r="C25" s="288"/>
      <c r="D25" s="289"/>
      <c r="F25" s="193"/>
      <c r="G25" s="192" t="s">
        <v>5</v>
      </c>
      <c r="I25" s="199"/>
    </row>
    <row r="26" spans="1:11">
      <c r="A26" s="195">
        <v>24</v>
      </c>
      <c r="B26" s="288"/>
      <c r="C26" s="288"/>
      <c r="D26" s="289"/>
      <c r="F26" s="193"/>
      <c r="G26" s="193"/>
      <c r="I26" s="199"/>
    </row>
    <row r="27" spans="1:11">
      <c r="A27" s="195">
        <v>25</v>
      </c>
      <c r="B27" s="288"/>
      <c r="C27" s="290"/>
      <c r="D27" s="289"/>
      <c r="I27" s="199"/>
    </row>
    <row r="28" spans="1:11">
      <c r="A28" s="195">
        <v>26</v>
      </c>
      <c r="B28" s="288"/>
      <c r="C28" s="288"/>
      <c r="D28" s="289"/>
      <c r="I28" s="199"/>
    </row>
    <row r="29" spans="1:11">
      <c r="A29" s="195">
        <v>27</v>
      </c>
      <c r="B29" s="288"/>
      <c r="C29" s="288"/>
      <c r="D29" s="289"/>
      <c r="I29" s="199"/>
    </row>
    <row r="30" spans="1:11">
      <c r="A30" s="195">
        <v>28</v>
      </c>
      <c r="B30" s="288"/>
      <c r="C30" s="290"/>
      <c r="D30" s="289"/>
      <c r="I30" s="199"/>
    </row>
    <row r="31" spans="1:11">
      <c r="A31" s="195">
        <v>29</v>
      </c>
      <c r="B31" s="288"/>
      <c r="C31" s="288"/>
      <c r="D31" s="289"/>
      <c r="I31" s="199"/>
    </row>
    <row r="32" spans="1:11">
      <c r="A32" s="195">
        <v>30</v>
      </c>
      <c r="B32" s="288"/>
      <c r="C32" s="288"/>
      <c r="D32" s="289"/>
      <c r="I32" s="199"/>
    </row>
    <row r="33" spans="1:9">
      <c r="A33" s="195">
        <v>31</v>
      </c>
      <c r="B33" s="288"/>
      <c r="C33" s="288"/>
      <c r="D33" s="289"/>
      <c r="I33" s="199"/>
    </row>
    <row r="34" spans="1:9">
      <c r="A34" s="195">
        <v>32</v>
      </c>
      <c r="B34" s="288"/>
      <c r="C34" s="288"/>
      <c r="D34" s="289"/>
      <c r="I34" s="199"/>
    </row>
    <row r="35" spans="1:9">
      <c r="A35" s="195">
        <v>33</v>
      </c>
      <c r="B35" s="288"/>
      <c r="C35" s="288"/>
      <c r="D35" s="289"/>
      <c r="I35" s="199"/>
    </row>
    <row r="36" spans="1:9">
      <c r="A36" s="195">
        <v>34</v>
      </c>
      <c r="B36" s="288"/>
      <c r="C36" s="288"/>
      <c r="D36" s="289"/>
      <c r="I36" s="199"/>
    </row>
    <row r="37" spans="1:9">
      <c r="A37" s="195">
        <v>35</v>
      </c>
      <c r="B37" s="288"/>
      <c r="C37" s="288"/>
      <c r="D37" s="289"/>
      <c r="I37" s="199"/>
    </row>
    <row r="38" spans="1:9">
      <c r="A38" s="195">
        <v>36</v>
      </c>
      <c r="B38" s="288"/>
      <c r="C38" s="288"/>
      <c r="D38" s="289"/>
      <c r="I38" s="199"/>
    </row>
    <row r="39" spans="1:9">
      <c r="A39" s="195">
        <v>37</v>
      </c>
      <c r="B39" s="288"/>
      <c r="C39" s="288"/>
      <c r="D39" s="289"/>
      <c r="I39" s="199"/>
    </row>
    <row r="40" spans="1:9">
      <c r="A40" s="195">
        <v>38</v>
      </c>
      <c r="B40" s="288"/>
      <c r="C40" s="288"/>
      <c r="D40" s="289"/>
      <c r="I40" s="199"/>
    </row>
    <row r="41" spans="1:9">
      <c r="A41" s="195">
        <v>39</v>
      </c>
      <c r="B41" s="288"/>
      <c r="C41" s="288"/>
      <c r="D41" s="289"/>
      <c r="I41" s="199"/>
    </row>
    <row r="42" spans="1:9">
      <c r="A42" s="195">
        <v>40</v>
      </c>
      <c r="B42" s="288"/>
      <c r="C42" s="288"/>
      <c r="D42" s="289"/>
      <c r="I42" s="199"/>
    </row>
    <row r="43" spans="1:9">
      <c r="A43" s="195">
        <v>41</v>
      </c>
      <c r="B43" s="288"/>
      <c r="C43" s="288"/>
      <c r="D43" s="289"/>
      <c r="I43" s="199"/>
    </row>
    <row r="44" spans="1:9">
      <c r="A44" s="195">
        <v>42</v>
      </c>
      <c r="B44" s="288"/>
      <c r="C44" s="288"/>
      <c r="D44" s="289"/>
      <c r="I44" s="199"/>
    </row>
    <row r="45" spans="1:9">
      <c r="A45" s="195">
        <v>43</v>
      </c>
      <c r="B45" s="288"/>
      <c r="C45" s="288"/>
      <c r="D45" s="289"/>
      <c r="I45" s="199"/>
    </row>
    <row r="46" spans="1:9">
      <c r="A46" s="195">
        <v>44</v>
      </c>
      <c r="B46" s="288"/>
      <c r="C46" s="288"/>
      <c r="D46" s="289"/>
      <c r="I46" s="199"/>
    </row>
    <row r="47" spans="1:9">
      <c r="A47" s="195">
        <v>45</v>
      </c>
      <c r="B47" s="288"/>
      <c r="C47" s="288"/>
      <c r="D47" s="289"/>
      <c r="I47" s="199"/>
    </row>
    <row r="48" spans="1:9">
      <c r="A48" s="195">
        <v>46</v>
      </c>
      <c r="B48" s="288"/>
      <c r="C48" s="288"/>
      <c r="D48" s="289"/>
      <c r="I48" s="199"/>
    </row>
    <row r="49" spans="1:9">
      <c r="A49" s="195">
        <v>47</v>
      </c>
      <c r="B49" s="288"/>
      <c r="C49" s="288"/>
      <c r="D49" s="289"/>
      <c r="I49" s="199"/>
    </row>
    <row r="50" spans="1:9">
      <c r="A50" s="195">
        <v>48</v>
      </c>
      <c r="B50" s="288"/>
      <c r="C50" s="288"/>
      <c r="D50" s="289"/>
      <c r="I50" s="199"/>
    </row>
    <row r="51" spans="1:9">
      <c r="A51" s="195">
        <v>49</v>
      </c>
      <c r="B51" s="288"/>
      <c r="C51" s="288"/>
      <c r="D51" s="289"/>
      <c r="I51" s="199"/>
    </row>
    <row r="52" spans="1:9">
      <c r="A52" s="195">
        <v>50</v>
      </c>
      <c r="B52" s="288"/>
      <c r="C52" s="288"/>
      <c r="D52" s="289"/>
      <c r="I52" s="199"/>
    </row>
    <row r="53" spans="1:9">
      <c r="A53" s="195">
        <v>51</v>
      </c>
      <c r="B53" s="288"/>
      <c r="C53" s="288"/>
      <c r="D53" s="289"/>
      <c r="I53" s="199"/>
    </row>
    <row r="54" spans="1:9">
      <c r="A54" s="195">
        <v>52</v>
      </c>
      <c r="B54" s="288"/>
      <c r="C54" s="288"/>
      <c r="D54" s="289"/>
      <c r="I54" s="199"/>
    </row>
    <row r="55" spans="1:9">
      <c r="A55" s="195">
        <v>53</v>
      </c>
      <c r="B55" s="288"/>
      <c r="C55" s="288"/>
      <c r="D55" s="289"/>
      <c r="I55" s="199"/>
    </row>
    <row r="56" spans="1:9">
      <c r="A56" s="195">
        <v>54</v>
      </c>
      <c r="B56" s="288"/>
      <c r="C56" s="288"/>
      <c r="D56" s="289"/>
      <c r="I56" s="199"/>
    </row>
    <row r="57" spans="1:9">
      <c r="A57" s="195">
        <v>55</v>
      </c>
      <c r="B57" s="288"/>
      <c r="C57" s="288"/>
      <c r="D57" s="289"/>
      <c r="I57" s="199"/>
    </row>
    <row r="58" spans="1:9">
      <c r="A58" s="195">
        <v>56</v>
      </c>
      <c r="B58" s="288"/>
      <c r="C58" s="288"/>
      <c r="D58" s="289"/>
      <c r="I58" s="199"/>
    </row>
    <row r="59" spans="1:9">
      <c r="A59" s="195">
        <v>57</v>
      </c>
      <c r="B59" s="288"/>
      <c r="C59" s="288"/>
      <c r="D59" s="289"/>
      <c r="I59" s="199"/>
    </row>
    <row r="60" spans="1:9">
      <c r="A60" s="195">
        <v>58</v>
      </c>
      <c r="B60" s="288"/>
      <c r="C60" s="288"/>
      <c r="D60" s="289"/>
      <c r="I60" s="199"/>
    </row>
    <row r="61" spans="1:9">
      <c r="A61" s="195">
        <v>59</v>
      </c>
      <c r="B61" s="288"/>
      <c r="C61" s="288"/>
      <c r="D61" s="289"/>
      <c r="I61" s="199"/>
    </row>
    <row r="62" spans="1:9">
      <c r="A62" s="195">
        <v>60</v>
      </c>
      <c r="B62" s="288"/>
      <c r="C62" s="288"/>
      <c r="D62" s="289"/>
      <c r="I62" s="199"/>
    </row>
    <row r="63" spans="1:9">
      <c r="A63" s="195">
        <v>61</v>
      </c>
      <c r="B63" s="288"/>
      <c r="C63" s="288"/>
      <c r="D63" s="289"/>
      <c r="I63" s="199"/>
    </row>
    <row r="64" spans="1:9">
      <c r="A64" s="195">
        <v>62</v>
      </c>
      <c r="B64" s="288"/>
      <c r="C64" s="288"/>
      <c r="D64" s="289"/>
      <c r="I64" s="199"/>
    </row>
    <row r="65" spans="1:9">
      <c r="A65" s="195">
        <v>63</v>
      </c>
      <c r="B65" s="288"/>
      <c r="C65" s="288"/>
      <c r="D65" s="289"/>
      <c r="I65" s="199"/>
    </row>
    <row r="66" spans="1:9">
      <c r="A66" s="195">
        <v>64</v>
      </c>
      <c r="B66" s="288"/>
      <c r="C66" s="288"/>
      <c r="D66" s="289"/>
      <c r="I66" s="199"/>
    </row>
    <row r="67" spans="1:9">
      <c r="A67" s="195">
        <v>65</v>
      </c>
      <c r="B67" s="288"/>
      <c r="C67" s="288"/>
      <c r="D67" s="289"/>
      <c r="I67" s="199"/>
    </row>
    <row r="68" spans="1:9">
      <c r="A68" s="195">
        <v>66</v>
      </c>
      <c r="B68" s="288"/>
      <c r="C68" s="288"/>
      <c r="D68" s="289"/>
      <c r="I68" s="199"/>
    </row>
    <row r="69" spans="1:9">
      <c r="A69" s="195">
        <v>67</v>
      </c>
      <c r="B69" s="288"/>
      <c r="C69" s="288"/>
      <c r="D69" s="289"/>
      <c r="I69" s="199"/>
    </row>
    <row r="70" spans="1:9">
      <c r="A70" s="195">
        <v>68</v>
      </c>
      <c r="B70" s="288"/>
      <c r="C70" s="288"/>
      <c r="D70" s="289"/>
      <c r="I70" s="199"/>
    </row>
    <row r="71" spans="1:9">
      <c r="A71" s="195">
        <v>69</v>
      </c>
      <c r="B71" s="288"/>
      <c r="C71" s="288"/>
      <c r="D71" s="289"/>
      <c r="I71" s="199"/>
    </row>
    <row r="72" spans="1:9">
      <c r="A72" s="195">
        <v>70</v>
      </c>
      <c r="B72" s="288"/>
      <c r="C72" s="288"/>
      <c r="D72" s="289"/>
      <c r="I72" s="199"/>
    </row>
    <row r="73" spans="1:9">
      <c r="A73" s="195">
        <v>71</v>
      </c>
      <c r="B73" s="288"/>
      <c r="C73" s="288"/>
      <c r="D73" s="289"/>
      <c r="I73" s="199"/>
    </row>
    <row r="74" spans="1:9">
      <c r="A74" s="195">
        <v>72</v>
      </c>
      <c r="B74" s="288"/>
      <c r="C74" s="288"/>
      <c r="D74" s="289"/>
      <c r="I74" s="199"/>
    </row>
    <row r="75" spans="1:9">
      <c r="A75" s="195">
        <v>73</v>
      </c>
      <c r="B75" s="288"/>
      <c r="C75" s="288"/>
      <c r="D75" s="289"/>
      <c r="I75" s="199"/>
    </row>
    <row r="76" spans="1:9">
      <c r="A76" s="195">
        <v>74</v>
      </c>
      <c r="B76" s="288"/>
      <c r="C76" s="288"/>
      <c r="D76" s="289"/>
      <c r="I76" s="199"/>
    </row>
    <row r="77" spans="1:9" s="5" customFormat="1" ht="27" customHeight="1">
      <c r="A77" s="482" t="s">
        <v>1</v>
      </c>
      <c r="B77" s="483"/>
      <c r="C77" s="483"/>
      <c r="D77" s="197">
        <f>SUM(D3:D76)</f>
        <v>0</v>
      </c>
      <c r="F77" s="181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2023-03-29T16:51:10Z</dcterms:modified>
  <cp:category/>
</cp:coreProperties>
</file>