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161CA5FA-B021-CA43-A698-739E263C81E0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R_PENGANTAR" sheetId="1" r:id="rId1"/>
    <sheet name="PBJ" sheetId="2" state="hidden" r:id="rId2"/>
    <sheet name="ST" sheetId="3" state="hidden" r:id="rId3"/>
    <sheet name="RFK" sheetId="4" r:id="rId4"/>
    <sheet name="M" sheetId="5" r:id="rId5"/>
    <sheet name="SR_PENGANTAR_RENCANA" sheetId="6" r:id="rId6"/>
    <sheet name="RENCANA_KEUANGAN" sheetId="7" r:id="rId7"/>
    <sheet name="RENCANA_FISIK" sheetId="8" r:id="rId8"/>
  </sheets>
  <definedNames>
    <definedName name="_xlnm.Print_Area" localSheetId="4">M!$A$1:$G$66</definedName>
    <definedName name="_xlnm.Print_Area" localSheetId="1">PBJ!$A$1:$S$32</definedName>
    <definedName name="_xlnm.Print_Area" localSheetId="3">RFK!$A$1:$R$221</definedName>
    <definedName name="_xlnm.Print_Area" localSheetId="0">SR_PENGANTAR!$A$1:$G$59</definedName>
    <definedName name="_xlnm.Print_Area" localSheetId="5">SR_PENGANTAR_RENCANA!$A$1:$I$54</definedName>
    <definedName name="_xlnm.Print_Area" localSheetId="2">ST!$A$1:$K$35</definedName>
    <definedName name="_xlnm.Print_Titles" localSheetId="4">M!$6:$6</definedName>
    <definedName name="_xlnm.Print_Titles" localSheetId="1">PBJ!$6:$8</definedName>
    <definedName name="_xlnm.Print_Titles" localSheetId="3">RFK!$6:$8</definedName>
    <definedName name="_xlnm.Print_Titles" localSheetId="2">ST!$6:$7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0" i="4" l="1"/>
  <c r="P99" i="8"/>
  <c r="P98" i="8"/>
  <c r="B98" i="8"/>
  <c r="P97" i="8"/>
  <c r="B97" i="8"/>
  <c r="P96" i="8"/>
  <c r="B96" i="8"/>
  <c r="P95" i="8"/>
  <c r="B95" i="8"/>
  <c r="P94" i="8"/>
  <c r="B94" i="8"/>
  <c r="P93" i="8"/>
  <c r="B93" i="8"/>
  <c r="P92" i="8"/>
  <c r="B92" i="8"/>
  <c r="P91" i="8"/>
  <c r="B91" i="8"/>
  <c r="P90" i="8"/>
  <c r="B90" i="8"/>
  <c r="P89" i="8"/>
  <c r="B89" i="8"/>
  <c r="P88" i="8"/>
  <c r="B88" i="8"/>
  <c r="P87" i="8"/>
  <c r="B87" i="8"/>
  <c r="P86" i="8"/>
  <c r="B86" i="8"/>
  <c r="P85" i="8"/>
  <c r="B85" i="8"/>
  <c r="P84" i="8"/>
  <c r="B84" i="8"/>
  <c r="P83" i="8"/>
  <c r="B83" i="8"/>
  <c r="P82" i="8"/>
  <c r="B82" i="8"/>
  <c r="P81" i="8"/>
  <c r="B81" i="8"/>
  <c r="P80" i="8"/>
  <c r="B80" i="8"/>
  <c r="P79" i="8"/>
  <c r="B79" i="8"/>
  <c r="P78" i="8"/>
  <c r="B78" i="8"/>
  <c r="P77" i="8"/>
  <c r="B77" i="8"/>
  <c r="P76" i="8"/>
  <c r="B76" i="8"/>
  <c r="P75" i="8"/>
  <c r="B75" i="8"/>
  <c r="P74" i="8"/>
  <c r="B74" i="8"/>
  <c r="P73" i="8"/>
  <c r="B73" i="8"/>
  <c r="P72" i="8"/>
  <c r="B72" i="8"/>
  <c r="P71" i="8"/>
  <c r="B71" i="8"/>
  <c r="P70" i="8"/>
  <c r="B70" i="8"/>
  <c r="P69" i="8"/>
  <c r="B69" i="8"/>
  <c r="P68" i="8"/>
  <c r="B68" i="8"/>
  <c r="P67" i="8"/>
  <c r="B67" i="8"/>
  <c r="P66" i="8"/>
  <c r="B66" i="8"/>
  <c r="P65" i="8"/>
  <c r="B65" i="8"/>
  <c r="P64" i="8"/>
  <c r="B64" i="8"/>
  <c r="P63" i="8"/>
  <c r="B63" i="8"/>
  <c r="P62" i="8"/>
  <c r="B62" i="8"/>
  <c r="P61" i="8"/>
  <c r="B61" i="8"/>
  <c r="P60" i="8"/>
  <c r="B60" i="8"/>
  <c r="P59" i="8"/>
  <c r="B59" i="8"/>
  <c r="P58" i="8"/>
  <c r="B58" i="8"/>
  <c r="P57" i="8"/>
  <c r="B57" i="8"/>
  <c r="P56" i="8"/>
  <c r="B56" i="8"/>
  <c r="P55" i="8"/>
  <c r="B55" i="8"/>
  <c r="P54" i="8"/>
  <c r="B54" i="8"/>
  <c r="P53" i="8"/>
  <c r="B53" i="8"/>
  <c r="P52" i="8"/>
  <c r="B52" i="8"/>
  <c r="P51" i="8"/>
  <c r="B51" i="8"/>
  <c r="P50" i="8"/>
  <c r="B50" i="8"/>
  <c r="P49" i="8"/>
  <c r="B49" i="8"/>
  <c r="P48" i="8"/>
  <c r="B48" i="8"/>
  <c r="P47" i="8"/>
  <c r="B47" i="8"/>
  <c r="P46" i="8"/>
  <c r="B46" i="8"/>
  <c r="P45" i="8"/>
  <c r="B45" i="8"/>
  <c r="P44" i="8"/>
  <c r="B44" i="8"/>
  <c r="P43" i="8"/>
  <c r="B43" i="8"/>
  <c r="P42" i="8"/>
  <c r="B42" i="8"/>
  <c r="P41" i="8"/>
  <c r="B41" i="8"/>
  <c r="P40" i="8"/>
  <c r="B40" i="8"/>
  <c r="P39" i="8"/>
  <c r="B39" i="8"/>
  <c r="P38" i="8"/>
  <c r="B38" i="8"/>
  <c r="P37" i="8"/>
  <c r="B37" i="8"/>
  <c r="P36" i="8"/>
  <c r="B36" i="8"/>
  <c r="P35" i="8"/>
  <c r="B35" i="8"/>
  <c r="P34" i="8"/>
  <c r="B34" i="8"/>
  <c r="P33" i="8"/>
  <c r="B33" i="8"/>
  <c r="P32" i="8"/>
  <c r="B32" i="8"/>
  <c r="P31" i="8"/>
  <c r="B31" i="8"/>
  <c r="P30" i="8"/>
  <c r="B30" i="8"/>
  <c r="P29" i="8"/>
  <c r="B29" i="8"/>
  <c r="P28" i="8"/>
  <c r="B28" i="8"/>
  <c r="P27" i="8"/>
  <c r="B27" i="8"/>
  <c r="P26" i="8"/>
  <c r="B26" i="8"/>
  <c r="P25" i="8"/>
  <c r="B25" i="8"/>
  <c r="P24" i="8"/>
  <c r="B24" i="8"/>
  <c r="P23" i="8"/>
  <c r="B23" i="8"/>
  <c r="P22" i="8"/>
  <c r="B22" i="8"/>
  <c r="P21" i="8"/>
  <c r="B21" i="8"/>
  <c r="P20" i="8"/>
  <c r="B20" i="8"/>
  <c r="P19" i="8"/>
  <c r="B19" i="8"/>
  <c r="P18" i="8"/>
  <c r="B18" i="8"/>
  <c r="P17" i="8"/>
  <c r="B17" i="8"/>
  <c r="P16" i="8"/>
  <c r="B16" i="8"/>
  <c r="P15" i="8"/>
  <c r="B15" i="8"/>
  <c r="P14" i="8"/>
  <c r="B14" i="8"/>
  <c r="P13" i="8"/>
  <c r="B13" i="8"/>
  <c r="P12" i="8"/>
  <c r="B12" i="8"/>
  <c r="P11" i="8"/>
  <c r="B11" i="8"/>
  <c r="P10" i="8"/>
  <c r="P9" i="8"/>
  <c r="P8" i="8"/>
  <c r="O97" i="7"/>
  <c r="N97" i="7"/>
  <c r="M97" i="7"/>
  <c r="L97" i="7"/>
  <c r="K97" i="7"/>
  <c r="J97" i="7"/>
  <c r="I97" i="7"/>
  <c r="H97" i="7"/>
  <c r="G97" i="7"/>
  <c r="F97" i="7"/>
  <c r="E97" i="7"/>
  <c r="D97" i="7"/>
  <c r="C98" i="8"/>
  <c r="C97" i="8"/>
  <c r="C96" i="8"/>
  <c r="C95" i="8"/>
  <c r="C94" i="8"/>
  <c r="C93" i="8"/>
  <c r="C92" i="8"/>
  <c r="C91" i="8"/>
  <c r="C90" i="8"/>
  <c r="C89" i="8"/>
  <c r="P85" i="7"/>
  <c r="C88" i="8"/>
  <c r="P84" i="7"/>
  <c r="C87" i="8"/>
  <c r="P83" i="7"/>
  <c r="C86" i="8"/>
  <c r="P82" i="7"/>
  <c r="C85" i="8"/>
  <c r="P81" i="7"/>
  <c r="C84" i="8"/>
  <c r="P80" i="7"/>
  <c r="C83" i="8"/>
  <c r="P79" i="7"/>
  <c r="C82" i="8"/>
  <c r="P78" i="7"/>
  <c r="C81" i="8"/>
  <c r="P77" i="7"/>
  <c r="C80" i="8"/>
  <c r="P76" i="7"/>
  <c r="C79" i="8"/>
  <c r="P75" i="7"/>
  <c r="C78" i="8"/>
  <c r="P74" i="7"/>
  <c r="C77" i="8"/>
  <c r="P73" i="7"/>
  <c r="C76" i="8"/>
  <c r="P72" i="7"/>
  <c r="C75" i="8"/>
  <c r="P71" i="7"/>
  <c r="C74" i="8"/>
  <c r="P70" i="7"/>
  <c r="C73" i="8"/>
  <c r="P69" i="7"/>
  <c r="C72" i="8"/>
  <c r="P68" i="7"/>
  <c r="C71" i="8"/>
  <c r="P67" i="7"/>
  <c r="C70" i="8"/>
  <c r="P66" i="7"/>
  <c r="C69" i="8"/>
  <c r="P65" i="7"/>
  <c r="C68" i="8"/>
  <c r="P64" i="7"/>
  <c r="C67" i="8"/>
  <c r="P63" i="7"/>
  <c r="C66" i="8"/>
  <c r="P62" i="7"/>
  <c r="C65" i="8"/>
  <c r="P61" i="7"/>
  <c r="C64" i="8"/>
  <c r="P60" i="7"/>
  <c r="C63" i="8"/>
  <c r="P59" i="7"/>
  <c r="C62" i="8"/>
  <c r="P58" i="7"/>
  <c r="C61" i="8"/>
  <c r="P57" i="7"/>
  <c r="C60" i="8"/>
  <c r="P56" i="7"/>
  <c r="C59" i="8"/>
  <c r="P55" i="7"/>
  <c r="C58" i="8"/>
  <c r="P54" i="7"/>
  <c r="C57" i="8"/>
  <c r="P53" i="7"/>
  <c r="C56" i="8"/>
  <c r="P52" i="7"/>
  <c r="C55" i="8"/>
  <c r="P51" i="7"/>
  <c r="C54" i="8"/>
  <c r="P50" i="7"/>
  <c r="C53" i="8"/>
  <c r="P49" i="7"/>
  <c r="C52" i="8"/>
  <c r="P48" i="7"/>
  <c r="C51" i="8"/>
  <c r="P47" i="7"/>
  <c r="C50" i="8"/>
  <c r="P46" i="7"/>
  <c r="C49" i="8"/>
  <c r="P45" i="7"/>
  <c r="C48" i="8"/>
  <c r="P44" i="7"/>
  <c r="C47" i="8"/>
  <c r="P43" i="7"/>
  <c r="C46" i="8"/>
  <c r="P42" i="7"/>
  <c r="C45" i="8"/>
  <c r="P41" i="7"/>
  <c r="C44" i="8"/>
  <c r="P40" i="7"/>
  <c r="C43" i="8"/>
  <c r="P39" i="7"/>
  <c r="C42" i="8"/>
  <c r="P38" i="7"/>
  <c r="C41" i="8"/>
  <c r="P37" i="7"/>
  <c r="C40" i="8"/>
  <c r="P36" i="7"/>
  <c r="C39" i="8"/>
  <c r="P35" i="7"/>
  <c r="C38" i="8"/>
  <c r="P34" i="7"/>
  <c r="C37" i="8"/>
  <c r="P33" i="7"/>
  <c r="C36" i="8"/>
  <c r="P32" i="7"/>
  <c r="C35" i="8"/>
  <c r="P31" i="7"/>
  <c r="C34" i="8"/>
  <c r="P30" i="7"/>
  <c r="C33" i="8"/>
  <c r="P29" i="7"/>
  <c r="C32" i="8"/>
  <c r="P28" i="7"/>
  <c r="C31" i="8"/>
  <c r="P27" i="7"/>
  <c r="C30" i="8"/>
  <c r="P26" i="7"/>
  <c r="C29" i="8"/>
  <c r="P25" i="7"/>
  <c r="C28" i="8"/>
  <c r="P24" i="7"/>
  <c r="C27" i="8"/>
  <c r="P23" i="7"/>
  <c r="C26" i="8"/>
  <c r="P22" i="7"/>
  <c r="C25" i="8"/>
  <c r="P21" i="7"/>
  <c r="C24" i="8"/>
  <c r="P20" i="7"/>
  <c r="C23" i="8"/>
  <c r="P19" i="7"/>
  <c r="C22" i="8"/>
  <c r="P18" i="7"/>
  <c r="C21" i="8"/>
  <c r="P17" i="7"/>
  <c r="C20" i="8"/>
  <c r="P16" i="7"/>
  <c r="C19" i="8"/>
  <c r="P15" i="7"/>
  <c r="C18" i="8"/>
  <c r="P14" i="7"/>
  <c r="C17" i="8"/>
  <c r="P13" i="7"/>
  <c r="C16" i="8"/>
  <c r="P12" i="7"/>
  <c r="C15" i="8"/>
  <c r="P11" i="7"/>
  <c r="C14" i="8"/>
  <c r="P10" i="7"/>
  <c r="C13" i="8"/>
  <c r="P9" i="7"/>
  <c r="C12" i="8"/>
  <c r="P8" i="7"/>
  <c r="E57" i="5"/>
  <c r="B8" i="5"/>
  <c r="I210" i="4"/>
  <c r="F210" i="4"/>
  <c r="G23" i="3"/>
  <c r="F23" i="3"/>
  <c r="A23" i="3"/>
  <c r="H21" i="3"/>
  <c r="E21" i="3"/>
  <c r="B21" i="3"/>
  <c r="H20" i="3"/>
  <c r="E20" i="3"/>
  <c r="B20" i="3"/>
  <c r="H19" i="3"/>
  <c r="E19" i="3"/>
  <c r="B19" i="3"/>
  <c r="H18" i="3"/>
  <c r="E18" i="3"/>
  <c r="B18" i="3"/>
  <c r="H13" i="3"/>
  <c r="P21" i="2"/>
  <c r="O21" i="2"/>
  <c r="N21" i="2"/>
  <c r="M21" i="2"/>
  <c r="L21" i="2"/>
  <c r="K21" i="2"/>
  <c r="J21" i="2"/>
  <c r="I21" i="2"/>
  <c r="H21" i="2"/>
  <c r="G21" i="2"/>
  <c r="F21" i="2"/>
  <c r="E21" i="2"/>
  <c r="S19" i="2"/>
  <c r="R19" i="2"/>
  <c r="Q19" i="2"/>
  <c r="S18" i="2"/>
  <c r="R18" i="2"/>
  <c r="Q18" i="2"/>
  <c r="S17" i="2"/>
  <c r="R17" i="2"/>
  <c r="Q17" i="2"/>
  <c r="S16" i="2"/>
  <c r="R16" i="2"/>
  <c r="Q16" i="2"/>
  <c r="S13" i="2"/>
  <c r="R13" i="2"/>
  <c r="Q13" i="2"/>
  <c r="D13" i="2"/>
  <c r="D21" i="2" s="1"/>
  <c r="B13" i="2"/>
  <c r="B13" i="3" s="1"/>
  <c r="B12" i="2"/>
  <c r="R4" i="2"/>
  <c r="C4" i="2"/>
  <c r="C4" i="3" s="1"/>
  <c r="C4" i="5" s="1"/>
  <c r="C3" i="2"/>
  <c r="C3" i="3" s="1"/>
  <c r="C3" i="5" s="1"/>
  <c r="C97" i="7" l="1"/>
  <c r="E13" i="3"/>
  <c r="E23" i="3" s="1"/>
  <c r="Q21" i="2"/>
  <c r="M210" i="4"/>
  <c r="H23" i="3"/>
  <c r="R21" i="2"/>
  <c r="S21" i="2"/>
  <c r="D212" i="4"/>
  <c r="D98" i="7"/>
  <c r="E98" i="7" s="1"/>
  <c r="F98" i="7" s="1"/>
  <c r="G98" i="7" s="1"/>
  <c r="H98" i="7" s="1"/>
  <c r="I98" i="7" s="1"/>
  <c r="J98" i="7" s="1"/>
  <c r="K98" i="7" s="1"/>
  <c r="L98" i="7" s="1"/>
  <c r="M98" i="7" s="1"/>
  <c r="N98" i="7" s="1"/>
  <c r="O98" i="7" s="1"/>
  <c r="D100" i="7"/>
  <c r="C11" i="8"/>
  <c r="C100" i="8" l="1"/>
  <c r="Q11" i="8" s="1"/>
  <c r="G100" i="7"/>
  <c r="D101" i="7"/>
  <c r="F23" i="6" s="1"/>
  <c r="E210" i="4"/>
  <c r="K210" i="4" l="1"/>
  <c r="O210" i="4"/>
  <c r="G25" i="1" s="1"/>
  <c r="AC11" i="8"/>
  <c r="U11" i="8"/>
  <c r="AB11" i="8"/>
  <c r="S11" i="8"/>
  <c r="AA11" i="8"/>
  <c r="R11" i="8"/>
  <c r="Z11" i="8"/>
  <c r="T11" i="8"/>
  <c r="Y11" i="8"/>
  <c r="X11" i="8"/>
  <c r="W11" i="8"/>
  <c r="V11" i="8"/>
  <c r="Q99" i="8"/>
  <c r="Q41" i="8"/>
  <c r="Q33" i="8"/>
  <c r="Q29" i="8"/>
  <c r="Q49" i="8"/>
  <c r="Q45" i="8"/>
  <c r="Q15" i="8"/>
  <c r="Q23" i="8"/>
  <c r="Q55" i="8"/>
  <c r="Q87" i="8"/>
  <c r="Q40" i="8"/>
  <c r="Q72" i="8"/>
  <c r="Q61" i="8"/>
  <c r="Q42" i="8"/>
  <c r="Q62" i="8"/>
  <c r="Q96" i="8"/>
  <c r="Q54" i="8"/>
  <c r="Q19" i="8"/>
  <c r="Q27" i="8"/>
  <c r="Q59" i="8"/>
  <c r="Q93" i="8"/>
  <c r="Q44" i="8"/>
  <c r="Q76" i="8"/>
  <c r="Q65" i="8"/>
  <c r="Q46" i="8"/>
  <c r="Q66" i="8"/>
  <c r="Q85" i="8"/>
  <c r="Q73" i="8"/>
  <c r="Q31" i="8"/>
  <c r="Q63" i="8"/>
  <c r="Q30" i="8"/>
  <c r="Q48" i="8"/>
  <c r="Q80" i="8"/>
  <c r="Q69" i="8"/>
  <c r="Q50" i="8"/>
  <c r="Q70" i="8"/>
  <c r="Q89" i="8"/>
  <c r="Q74" i="8"/>
  <c r="Q12" i="8"/>
  <c r="Q13" i="8"/>
  <c r="Q35" i="8"/>
  <c r="Q67" i="8"/>
  <c r="Q52" i="8"/>
  <c r="Q84" i="8"/>
  <c r="Q97" i="8"/>
  <c r="Q16" i="8"/>
  <c r="Q17" i="8"/>
  <c r="Q92" i="8"/>
  <c r="Q39" i="8"/>
  <c r="Q71" i="8"/>
  <c r="Q94" i="8"/>
  <c r="Q20" i="8"/>
  <c r="Q56" i="8"/>
  <c r="Q88" i="8"/>
  <c r="Q77" i="8"/>
  <c r="Q58" i="8"/>
  <c r="Q78" i="8"/>
  <c r="Q90" i="8"/>
  <c r="Q24" i="8"/>
  <c r="Q25" i="8"/>
  <c r="Q43" i="8"/>
  <c r="Q75" i="8"/>
  <c r="Q22" i="8"/>
  <c r="Q28" i="8"/>
  <c r="Q60" i="8"/>
  <c r="Q95" i="8"/>
  <c r="Q81" i="8"/>
  <c r="Q14" i="8"/>
  <c r="Q82" i="8"/>
  <c r="Q98" i="8"/>
  <c r="Q21" i="8"/>
  <c r="Q47" i="8"/>
  <c r="Q79" i="8"/>
  <c r="Q26" i="8"/>
  <c r="Q32" i="8"/>
  <c r="Q64" i="8"/>
  <c r="Q34" i="8"/>
  <c r="Q53" i="8"/>
  <c r="Q18" i="8"/>
  <c r="Q86" i="8"/>
  <c r="Q51" i="8"/>
  <c r="Q83" i="8"/>
  <c r="Q37" i="8"/>
  <c r="Q36" i="8"/>
  <c r="Q68" i="8"/>
  <c r="Q57" i="8"/>
  <c r="Q38" i="8"/>
  <c r="Q91" i="8"/>
  <c r="Q210" i="4"/>
  <c r="J100" i="7"/>
  <c r="G101" i="7"/>
  <c r="G23" i="6" s="1"/>
  <c r="H210" i="4"/>
  <c r="F25" i="1" s="1"/>
  <c r="F26" i="1" l="1"/>
  <c r="L210" i="4"/>
  <c r="AC22" i="8"/>
  <c r="U22" i="8"/>
  <c r="AB22" i="8"/>
  <c r="T22" i="8"/>
  <c r="AA22" i="8"/>
  <c r="S22" i="8"/>
  <c r="R22" i="8"/>
  <c r="V22" i="8"/>
  <c r="Z22" i="8"/>
  <c r="Y22" i="8"/>
  <c r="X22" i="8"/>
  <c r="W22" i="8"/>
  <c r="J101" i="7"/>
  <c r="H23" i="6" s="1"/>
  <c r="M100" i="7"/>
  <c r="M101" i="7" s="1"/>
  <c r="I23" i="6" s="1"/>
  <c r="AB83" i="8"/>
  <c r="T83" i="8"/>
  <c r="AA83" i="8"/>
  <c r="S83" i="8"/>
  <c r="Z83" i="8"/>
  <c r="R83" i="8"/>
  <c r="AC83" i="8"/>
  <c r="Y83" i="8"/>
  <c r="X83" i="8"/>
  <c r="V83" i="8"/>
  <c r="W83" i="8"/>
  <c r="U83" i="8"/>
  <c r="AC26" i="8"/>
  <c r="U26" i="8"/>
  <c r="AB26" i="8"/>
  <c r="T26" i="8"/>
  <c r="AA26" i="8"/>
  <c r="S26" i="8"/>
  <c r="R26" i="8"/>
  <c r="V26" i="8"/>
  <c r="Z26" i="8"/>
  <c r="Y26" i="8"/>
  <c r="X26" i="8"/>
  <c r="W26" i="8"/>
  <c r="AB95" i="8"/>
  <c r="T95" i="8"/>
  <c r="AA95" i="8"/>
  <c r="S95" i="8"/>
  <c r="Z95" i="8"/>
  <c r="R95" i="8"/>
  <c r="AC95" i="8"/>
  <c r="Y95" i="8"/>
  <c r="X95" i="8"/>
  <c r="W95" i="8"/>
  <c r="V95" i="8"/>
  <c r="U95" i="8"/>
  <c r="AB90" i="8"/>
  <c r="T90" i="8"/>
  <c r="AA90" i="8"/>
  <c r="S90" i="8"/>
  <c r="Z90" i="8"/>
  <c r="R90" i="8"/>
  <c r="AC90" i="8"/>
  <c r="Y90" i="8"/>
  <c r="X90" i="8"/>
  <c r="W90" i="8"/>
  <c r="V90" i="8"/>
  <c r="U90" i="8"/>
  <c r="AB71" i="8"/>
  <c r="T71" i="8"/>
  <c r="AA71" i="8"/>
  <c r="S71" i="8"/>
  <c r="Z71" i="8"/>
  <c r="R71" i="8"/>
  <c r="AC71" i="8"/>
  <c r="Y71" i="8"/>
  <c r="X71" i="8"/>
  <c r="V71" i="8"/>
  <c r="U71" i="8"/>
  <c r="W71" i="8"/>
  <c r="AB67" i="8"/>
  <c r="T67" i="8"/>
  <c r="AA67" i="8"/>
  <c r="S67" i="8"/>
  <c r="Z67" i="8"/>
  <c r="R67" i="8"/>
  <c r="AC67" i="8"/>
  <c r="Y67" i="8"/>
  <c r="X67" i="8"/>
  <c r="W67" i="8"/>
  <c r="V67" i="8"/>
  <c r="U67" i="8"/>
  <c r="AB69" i="8"/>
  <c r="T69" i="8"/>
  <c r="AA69" i="8"/>
  <c r="S69" i="8"/>
  <c r="Z69" i="8"/>
  <c r="R69" i="8"/>
  <c r="V69" i="8"/>
  <c r="U69" i="8"/>
  <c r="X69" i="8"/>
  <c r="AC69" i="8"/>
  <c r="Y69" i="8"/>
  <c r="W69" i="8"/>
  <c r="AB66" i="8"/>
  <c r="T66" i="8"/>
  <c r="AA66" i="8"/>
  <c r="S66" i="8"/>
  <c r="Z66" i="8"/>
  <c r="R66" i="8"/>
  <c r="AC66" i="8"/>
  <c r="V66" i="8"/>
  <c r="Y66" i="8"/>
  <c r="X66" i="8"/>
  <c r="W66" i="8"/>
  <c r="U66" i="8"/>
  <c r="AC19" i="8"/>
  <c r="U19" i="8"/>
  <c r="AB19" i="8"/>
  <c r="T19" i="8"/>
  <c r="V19" i="8"/>
  <c r="S19" i="8"/>
  <c r="R19" i="8"/>
  <c r="W19" i="8"/>
  <c r="AA19" i="8"/>
  <c r="Z19" i="8"/>
  <c r="Y19" i="8"/>
  <c r="X19" i="8"/>
  <c r="AB87" i="8"/>
  <c r="T87" i="8"/>
  <c r="AA87" i="8"/>
  <c r="S87" i="8"/>
  <c r="Z87" i="8"/>
  <c r="R87" i="8"/>
  <c r="AC87" i="8"/>
  <c r="Y87" i="8"/>
  <c r="X87" i="8"/>
  <c r="V87" i="8"/>
  <c r="W87" i="8"/>
  <c r="U87" i="8"/>
  <c r="AC41" i="8"/>
  <c r="U41" i="8"/>
  <c r="AB41" i="8"/>
  <c r="T41" i="8"/>
  <c r="AA41" i="8"/>
  <c r="S41" i="8"/>
  <c r="W41" i="8"/>
  <c r="V41" i="8"/>
  <c r="R41" i="8"/>
  <c r="Z41" i="8"/>
  <c r="Y41" i="8"/>
  <c r="X41" i="8"/>
  <c r="G26" i="1"/>
  <c r="R210" i="4"/>
  <c r="G27" i="1" s="1"/>
  <c r="AC51" i="8"/>
  <c r="U51" i="8"/>
  <c r="AB51" i="8"/>
  <c r="T51" i="8"/>
  <c r="AA51" i="8"/>
  <c r="S51" i="8"/>
  <c r="W51" i="8"/>
  <c r="Z51" i="8"/>
  <c r="Y51" i="8"/>
  <c r="X51" i="8"/>
  <c r="V51" i="8"/>
  <c r="R51" i="8"/>
  <c r="AB79" i="8"/>
  <c r="T79" i="8"/>
  <c r="AA79" i="8"/>
  <c r="S79" i="8"/>
  <c r="Z79" i="8"/>
  <c r="R79" i="8"/>
  <c r="AC79" i="8"/>
  <c r="Y79" i="8"/>
  <c r="X79" i="8"/>
  <c r="W79" i="8"/>
  <c r="V79" i="8"/>
  <c r="U79" i="8"/>
  <c r="AB60" i="8"/>
  <c r="T60" i="8"/>
  <c r="AA60" i="8"/>
  <c r="S60" i="8"/>
  <c r="Z60" i="8"/>
  <c r="R60" i="8"/>
  <c r="X60" i="8"/>
  <c r="W60" i="8"/>
  <c r="V60" i="8"/>
  <c r="AC60" i="8"/>
  <c r="Y60" i="8"/>
  <c r="U60" i="8"/>
  <c r="AB78" i="8"/>
  <c r="T78" i="8"/>
  <c r="AA78" i="8"/>
  <c r="S78" i="8"/>
  <c r="Z78" i="8"/>
  <c r="R78" i="8"/>
  <c r="AC78" i="8"/>
  <c r="V78" i="8"/>
  <c r="Y78" i="8"/>
  <c r="X78" i="8"/>
  <c r="W78" i="8"/>
  <c r="U78" i="8"/>
  <c r="AC39" i="8"/>
  <c r="U39" i="8"/>
  <c r="AB39" i="8"/>
  <c r="T39" i="8"/>
  <c r="AA39" i="8"/>
  <c r="S39" i="8"/>
  <c r="Z39" i="8"/>
  <c r="Y39" i="8"/>
  <c r="X39" i="8"/>
  <c r="W39" i="8"/>
  <c r="V39" i="8"/>
  <c r="R39" i="8"/>
  <c r="AC35" i="8"/>
  <c r="U35" i="8"/>
  <c r="AB35" i="8"/>
  <c r="T35" i="8"/>
  <c r="AA35" i="8"/>
  <c r="S35" i="8"/>
  <c r="Z35" i="8"/>
  <c r="Y35" i="8"/>
  <c r="X35" i="8"/>
  <c r="W35" i="8"/>
  <c r="V35" i="8"/>
  <c r="R35" i="8"/>
  <c r="AB80" i="8"/>
  <c r="T80" i="8"/>
  <c r="AA80" i="8"/>
  <c r="S80" i="8"/>
  <c r="Z80" i="8"/>
  <c r="R80" i="8"/>
  <c r="X80" i="8"/>
  <c r="W80" i="8"/>
  <c r="V80" i="8"/>
  <c r="AC80" i="8"/>
  <c r="Y80" i="8"/>
  <c r="U80" i="8"/>
  <c r="AC46" i="8"/>
  <c r="U46" i="8"/>
  <c r="AB46" i="8"/>
  <c r="T46" i="8"/>
  <c r="AA46" i="8"/>
  <c r="S46" i="8"/>
  <c r="W46" i="8"/>
  <c r="Z46" i="8"/>
  <c r="Y46" i="8"/>
  <c r="X46" i="8"/>
  <c r="V46" i="8"/>
  <c r="R46" i="8"/>
  <c r="AC54" i="8"/>
  <c r="U54" i="8"/>
  <c r="AB54" i="8"/>
  <c r="T54" i="8"/>
  <c r="AA54" i="8"/>
  <c r="S54" i="8"/>
  <c r="W54" i="8"/>
  <c r="Z54" i="8"/>
  <c r="Y54" i="8"/>
  <c r="X54" i="8"/>
  <c r="V54" i="8"/>
  <c r="R54" i="8"/>
  <c r="AC55" i="8"/>
  <c r="U55" i="8"/>
  <c r="AB55" i="8"/>
  <c r="T55" i="8"/>
  <c r="AA55" i="8"/>
  <c r="S55" i="8"/>
  <c r="W55" i="8"/>
  <c r="Z55" i="8"/>
  <c r="Y55" i="8"/>
  <c r="X55" i="8"/>
  <c r="V55" i="8"/>
  <c r="R55" i="8"/>
  <c r="V99" i="8"/>
  <c r="AC99" i="8"/>
  <c r="U99" i="8"/>
  <c r="AB99" i="8"/>
  <c r="T99" i="8"/>
  <c r="AA99" i="8"/>
  <c r="Z99" i="8"/>
  <c r="Y99" i="8"/>
  <c r="X99" i="8"/>
  <c r="W99" i="8"/>
  <c r="S99" i="8"/>
  <c r="R99" i="8"/>
  <c r="AB91" i="8"/>
  <c r="T91" i="8"/>
  <c r="AA91" i="8"/>
  <c r="S91" i="8"/>
  <c r="Z91" i="8"/>
  <c r="R91" i="8"/>
  <c r="AC91" i="8"/>
  <c r="Y91" i="8"/>
  <c r="X91" i="8"/>
  <c r="W91" i="8"/>
  <c r="V91" i="8"/>
  <c r="U91" i="8"/>
  <c r="AB86" i="8"/>
  <c r="T86" i="8"/>
  <c r="AA86" i="8"/>
  <c r="S86" i="8"/>
  <c r="Z86" i="8"/>
  <c r="R86" i="8"/>
  <c r="AC86" i="8"/>
  <c r="X86" i="8"/>
  <c r="V86" i="8"/>
  <c r="U86" i="8"/>
  <c r="Y86" i="8"/>
  <c r="W86" i="8"/>
  <c r="AC47" i="8"/>
  <c r="U47" i="8"/>
  <c r="AB47" i="8"/>
  <c r="T47" i="8"/>
  <c r="AA47" i="8"/>
  <c r="S47" i="8"/>
  <c r="W47" i="8"/>
  <c r="Z47" i="8"/>
  <c r="Y47" i="8"/>
  <c r="X47" i="8"/>
  <c r="V47" i="8"/>
  <c r="R47" i="8"/>
  <c r="AC28" i="8"/>
  <c r="U28" i="8"/>
  <c r="AB28" i="8"/>
  <c r="T28" i="8"/>
  <c r="AA28" i="8"/>
  <c r="S28" i="8"/>
  <c r="Y28" i="8"/>
  <c r="X28" i="8"/>
  <c r="W28" i="8"/>
  <c r="V28" i="8"/>
  <c r="R28" i="8"/>
  <c r="Z28" i="8"/>
  <c r="AC58" i="8"/>
  <c r="U58" i="8"/>
  <c r="AB58" i="8"/>
  <c r="T58" i="8"/>
  <c r="AA58" i="8"/>
  <c r="S58" i="8"/>
  <c r="W58" i="8"/>
  <c r="Z58" i="8"/>
  <c r="Y58" i="8"/>
  <c r="X58" i="8"/>
  <c r="V58" i="8"/>
  <c r="R58" i="8"/>
  <c r="AB92" i="8"/>
  <c r="T92" i="8"/>
  <c r="AA92" i="8"/>
  <c r="S92" i="8"/>
  <c r="Z92" i="8"/>
  <c r="R92" i="8"/>
  <c r="X92" i="8"/>
  <c r="W92" i="8"/>
  <c r="V92" i="8"/>
  <c r="U92" i="8"/>
  <c r="AC92" i="8"/>
  <c r="Y92" i="8"/>
  <c r="AC13" i="8"/>
  <c r="U13" i="8"/>
  <c r="X13" i="8"/>
  <c r="W13" i="8"/>
  <c r="V13" i="8"/>
  <c r="Y13" i="8"/>
  <c r="AB13" i="8"/>
  <c r="AA13" i="8"/>
  <c r="Z13" i="8"/>
  <c r="T13" i="8"/>
  <c r="S13" i="8"/>
  <c r="R13" i="8"/>
  <c r="AC48" i="8"/>
  <c r="U48" i="8"/>
  <c r="AB48" i="8"/>
  <c r="T48" i="8"/>
  <c r="AA48" i="8"/>
  <c r="S48" i="8"/>
  <c r="W48" i="8"/>
  <c r="Z48" i="8"/>
  <c r="Y48" i="8"/>
  <c r="X48" i="8"/>
  <c r="V48" i="8"/>
  <c r="R48" i="8"/>
  <c r="AB65" i="8"/>
  <c r="T65" i="8"/>
  <c r="AA65" i="8"/>
  <c r="S65" i="8"/>
  <c r="Z65" i="8"/>
  <c r="R65" i="8"/>
  <c r="V65" i="8"/>
  <c r="U65" i="8"/>
  <c r="X65" i="8"/>
  <c r="AC65" i="8"/>
  <c r="Y65" i="8"/>
  <c r="W65" i="8"/>
  <c r="AB96" i="8"/>
  <c r="T96" i="8"/>
  <c r="AA96" i="8"/>
  <c r="S96" i="8"/>
  <c r="Z96" i="8"/>
  <c r="R96" i="8"/>
  <c r="X96" i="8"/>
  <c r="W96" i="8"/>
  <c r="V96" i="8"/>
  <c r="U96" i="8"/>
  <c r="AC96" i="8"/>
  <c r="Y96" i="8"/>
  <c r="AC23" i="8"/>
  <c r="U23" i="8"/>
  <c r="AB23" i="8"/>
  <c r="T23" i="8"/>
  <c r="AA23" i="8"/>
  <c r="S23" i="8"/>
  <c r="Z23" i="8"/>
  <c r="Y23" i="8"/>
  <c r="X23" i="8"/>
  <c r="W23" i="8"/>
  <c r="V23" i="8"/>
  <c r="R23" i="8"/>
  <c r="AC38" i="8"/>
  <c r="U38" i="8"/>
  <c r="AB38" i="8"/>
  <c r="T38" i="8"/>
  <c r="AA38" i="8"/>
  <c r="S38" i="8"/>
  <c r="R38" i="8"/>
  <c r="Z38" i="8"/>
  <c r="Y38" i="8"/>
  <c r="X38" i="8"/>
  <c r="W38" i="8"/>
  <c r="V38" i="8"/>
  <c r="AC18" i="8"/>
  <c r="U18" i="8"/>
  <c r="AB18" i="8"/>
  <c r="Z18" i="8"/>
  <c r="Y18" i="8"/>
  <c r="X18" i="8"/>
  <c r="AA18" i="8"/>
  <c r="R18" i="8"/>
  <c r="W18" i="8"/>
  <c r="V18" i="8"/>
  <c r="T18" i="8"/>
  <c r="S18" i="8"/>
  <c r="AC21" i="8"/>
  <c r="U21" i="8"/>
  <c r="AB21" i="8"/>
  <c r="T21" i="8"/>
  <c r="AA21" i="8"/>
  <c r="S21" i="8"/>
  <c r="W21" i="8"/>
  <c r="V21" i="8"/>
  <c r="R21" i="8"/>
  <c r="X21" i="8"/>
  <c r="Y21" i="8"/>
  <c r="Z21" i="8"/>
  <c r="AB77" i="8"/>
  <c r="T77" i="8"/>
  <c r="AA77" i="8"/>
  <c r="S77" i="8"/>
  <c r="Z77" i="8"/>
  <c r="R77" i="8"/>
  <c r="V77" i="8"/>
  <c r="U77" i="8"/>
  <c r="X77" i="8"/>
  <c r="W77" i="8"/>
  <c r="AC77" i="8"/>
  <c r="Y77" i="8"/>
  <c r="AC30" i="8"/>
  <c r="U30" i="8"/>
  <c r="AB30" i="8"/>
  <c r="T30" i="8"/>
  <c r="AA30" i="8"/>
  <c r="S30" i="8"/>
  <c r="R30" i="8"/>
  <c r="Z30" i="8"/>
  <c r="Y30" i="8"/>
  <c r="X30" i="8"/>
  <c r="W30" i="8"/>
  <c r="V30" i="8"/>
  <c r="AB76" i="8"/>
  <c r="T76" i="8"/>
  <c r="AA76" i="8"/>
  <c r="S76" i="8"/>
  <c r="Z76" i="8"/>
  <c r="R76" i="8"/>
  <c r="X76" i="8"/>
  <c r="W76" i="8"/>
  <c r="V76" i="8"/>
  <c r="AC76" i="8"/>
  <c r="Y76" i="8"/>
  <c r="U76" i="8"/>
  <c r="AB62" i="8"/>
  <c r="T62" i="8"/>
  <c r="AA62" i="8"/>
  <c r="S62" i="8"/>
  <c r="Z62" i="8"/>
  <c r="R62" i="8"/>
  <c r="AC62" i="8"/>
  <c r="V62" i="8"/>
  <c r="Y62" i="8"/>
  <c r="X62" i="8"/>
  <c r="W62" i="8"/>
  <c r="U62" i="8"/>
  <c r="AC15" i="8"/>
  <c r="U15" i="8"/>
  <c r="AB15" i="8"/>
  <c r="S15" i="8"/>
  <c r="AA15" i="8"/>
  <c r="R15" i="8"/>
  <c r="Z15" i="8"/>
  <c r="T15" i="8"/>
  <c r="Y15" i="8"/>
  <c r="X15" i="8"/>
  <c r="W15" i="8"/>
  <c r="V15" i="8"/>
  <c r="AC57" i="8"/>
  <c r="U57" i="8"/>
  <c r="AB57" i="8"/>
  <c r="T57" i="8"/>
  <c r="AA57" i="8"/>
  <c r="S57" i="8"/>
  <c r="W57" i="8"/>
  <c r="Z57" i="8"/>
  <c r="Y57" i="8"/>
  <c r="X57" i="8"/>
  <c r="V57" i="8"/>
  <c r="R57" i="8"/>
  <c r="AC53" i="8"/>
  <c r="U53" i="8"/>
  <c r="AB53" i="8"/>
  <c r="T53" i="8"/>
  <c r="AA53" i="8"/>
  <c r="S53" i="8"/>
  <c r="W53" i="8"/>
  <c r="Z53" i="8"/>
  <c r="Y53" i="8"/>
  <c r="X53" i="8"/>
  <c r="V53" i="8"/>
  <c r="R53" i="8"/>
  <c r="AB98" i="8"/>
  <c r="T98" i="8"/>
  <c r="AA98" i="8"/>
  <c r="S98" i="8"/>
  <c r="Z98" i="8"/>
  <c r="R98" i="8"/>
  <c r="AC98" i="8"/>
  <c r="Y98" i="8"/>
  <c r="X98" i="8"/>
  <c r="W98" i="8"/>
  <c r="V98" i="8"/>
  <c r="U98" i="8"/>
  <c r="AB75" i="8"/>
  <c r="T75" i="8"/>
  <c r="AA75" i="8"/>
  <c r="S75" i="8"/>
  <c r="Z75" i="8"/>
  <c r="R75" i="8"/>
  <c r="AC75" i="8"/>
  <c r="Y75" i="8"/>
  <c r="X75" i="8"/>
  <c r="W75" i="8"/>
  <c r="V75" i="8"/>
  <c r="U75" i="8"/>
  <c r="AB88" i="8"/>
  <c r="T88" i="8"/>
  <c r="AA88" i="8"/>
  <c r="S88" i="8"/>
  <c r="Z88" i="8"/>
  <c r="R88" i="8"/>
  <c r="X88" i="8"/>
  <c r="W88" i="8"/>
  <c r="V88" i="8"/>
  <c r="AC88" i="8"/>
  <c r="Y88" i="8"/>
  <c r="U88" i="8"/>
  <c r="AC16" i="8"/>
  <c r="U16" i="8"/>
  <c r="V16" i="8"/>
  <c r="T16" i="8"/>
  <c r="AB16" i="8"/>
  <c r="S16" i="8"/>
  <c r="W16" i="8"/>
  <c r="AA16" i="8"/>
  <c r="Z16" i="8"/>
  <c r="Y16" i="8"/>
  <c r="X16" i="8"/>
  <c r="R16" i="8"/>
  <c r="AB74" i="8"/>
  <c r="T74" i="8"/>
  <c r="AA74" i="8"/>
  <c r="S74" i="8"/>
  <c r="Z74" i="8"/>
  <c r="R74" i="8"/>
  <c r="AC74" i="8"/>
  <c r="V74" i="8"/>
  <c r="W74" i="8"/>
  <c r="U74" i="8"/>
  <c r="Y74" i="8"/>
  <c r="X74" i="8"/>
  <c r="AB63" i="8"/>
  <c r="T63" i="8"/>
  <c r="AA63" i="8"/>
  <c r="S63" i="8"/>
  <c r="Z63" i="8"/>
  <c r="R63" i="8"/>
  <c r="AC63" i="8"/>
  <c r="Y63" i="8"/>
  <c r="X63" i="8"/>
  <c r="W63" i="8"/>
  <c r="V63" i="8"/>
  <c r="U63" i="8"/>
  <c r="AC44" i="8"/>
  <c r="U44" i="8"/>
  <c r="AB44" i="8"/>
  <c r="T44" i="8"/>
  <c r="AA44" i="8"/>
  <c r="S44" i="8"/>
  <c r="W44" i="8"/>
  <c r="Z44" i="8"/>
  <c r="Y44" i="8"/>
  <c r="X44" i="8"/>
  <c r="V44" i="8"/>
  <c r="R44" i="8"/>
  <c r="AC42" i="8"/>
  <c r="U42" i="8"/>
  <c r="AB42" i="8"/>
  <c r="T42" i="8"/>
  <c r="AA42" i="8"/>
  <c r="S42" i="8"/>
  <c r="R42" i="8"/>
  <c r="Z42" i="8"/>
  <c r="Y42" i="8"/>
  <c r="X42" i="8"/>
  <c r="W42" i="8"/>
  <c r="V42" i="8"/>
  <c r="AC45" i="8"/>
  <c r="U45" i="8"/>
  <c r="AB45" i="8"/>
  <c r="T45" i="8"/>
  <c r="AA45" i="8"/>
  <c r="S45" i="8"/>
  <c r="W45" i="8"/>
  <c r="Z45" i="8"/>
  <c r="Y45" i="8"/>
  <c r="X45" i="8"/>
  <c r="V45" i="8"/>
  <c r="R45" i="8"/>
  <c r="AB68" i="8"/>
  <c r="T68" i="8"/>
  <c r="AA68" i="8"/>
  <c r="S68" i="8"/>
  <c r="Z68" i="8"/>
  <c r="R68" i="8"/>
  <c r="X68" i="8"/>
  <c r="W68" i="8"/>
  <c r="V68" i="8"/>
  <c r="AC68" i="8"/>
  <c r="Y68" i="8"/>
  <c r="U68" i="8"/>
  <c r="AC34" i="8"/>
  <c r="U34" i="8"/>
  <c r="AB34" i="8"/>
  <c r="T34" i="8"/>
  <c r="AA34" i="8"/>
  <c r="S34" i="8"/>
  <c r="R34" i="8"/>
  <c r="Z34" i="8"/>
  <c r="Y34" i="8"/>
  <c r="X34" i="8"/>
  <c r="W34" i="8"/>
  <c r="V34" i="8"/>
  <c r="AB82" i="8"/>
  <c r="T82" i="8"/>
  <c r="AA82" i="8"/>
  <c r="S82" i="8"/>
  <c r="Z82" i="8"/>
  <c r="R82" i="8"/>
  <c r="AC82" i="8"/>
  <c r="X82" i="8"/>
  <c r="V82" i="8"/>
  <c r="Y82" i="8"/>
  <c r="W82" i="8"/>
  <c r="U82" i="8"/>
  <c r="AC43" i="8"/>
  <c r="U43" i="8"/>
  <c r="AB43" i="8"/>
  <c r="T43" i="8"/>
  <c r="AA43" i="8"/>
  <c r="S43" i="8"/>
  <c r="Z43" i="8"/>
  <c r="Y43" i="8"/>
  <c r="X43" i="8"/>
  <c r="W43" i="8"/>
  <c r="V43" i="8"/>
  <c r="R43" i="8"/>
  <c r="AC56" i="8"/>
  <c r="U56" i="8"/>
  <c r="AB56" i="8"/>
  <c r="T56" i="8"/>
  <c r="AA56" i="8"/>
  <c r="S56" i="8"/>
  <c r="W56" i="8"/>
  <c r="Z56" i="8"/>
  <c r="Y56" i="8"/>
  <c r="X56" i="8"/>
  <c r="V56" i="8"/>
  <c r="R56" i="8"/>
  <c r="AB97" i="8"/>
  <c r="T97" i="8"/>
  <c r="AA97" i="8"/>
  <c r="S97" i="8"/>
  <c r="Z97" i="8"/>
  <c r="R97" i="8"/>
  <c r="V97" i="8"/>
  <c r="U97" i="8"/>
  <c r="AC97" i="8"/>
  <c r="Y97" i="8"/>
  <c r="X97" i="8"/>
  <c r="W97" i="8"/>
  <c r="AB89" i="8"/>
  <c r="T89" i="8"/>
  <c r="AA89" i="8"/>
  <c r="S89" i="8"/>
  <c r="Z89" i="8"/>
  <c r="R89" i="8"/>
  <c r="V89" i="8"/>
  <c r="U89" i="8"/>
  <c r="AC89" i="8"/>
  <c r="Y89" i="8"/>
  <c r="X89" i="8"/>
  <c r="W89" i="8"/>
  <c r="AC31" i="8"/>
  <c r="U31" i="8"/>
  <c r="AB31" i="8"/>
  <c r="T31" i="8"/>
  <c r="AA31" i="8"/>
  <c r="S31" i="8"/>
  <c r="Z31" i="8"/>
  <c r="Y31" i="8"/>
  <c r="X31" i="8"/>
  <c r="W31" i="8"/>
  <c r="V31" i="8"/>
  <c r="R31" i="8"/>
  <c r="AB93" i="8"/>
  <c r="T93" i="8"/>
  <c r="AA93" i="8"/>
  <c r="S93" i="8"/>
  <c r="Z93" i="8"/>
  <c r="R93" i="8"/>
  <c r="V93" i="8"/>
  <c r="U93" i="8"/>
  <c r="AC93" i="8"/>
  <c r="Y93" i="8"/>
  <c r="X93" i="8"/>
  <c r="W93" i="8"/>
  <c r="AB61" i="8"/>
  <c r="T61" i="8"/>
  <c r="AA61" i="8"/>
  <c r="S61" i="8"/>
  <c r="Z61" i="8"/>
  <c r="R61" i="8"/>
  <c r="V61" i="8"/>
  <c r="U61" i="8"/>
  <c r="X61" i="8"/>
  <c r="W61" i="8"/>
  <c r="AC61" i="8"/>
  <c r="Y61" i="8"/>
  <c r="AC49" i="8"/>
  <c r="U49" i="8"/>
  <c r="AB49" i="8"/>
  <c r="T49" i="8"/>
  <c r="AA49" i="8"/>
  <c r="S49" i="8"/>
  <c r="W49" i="8"/>
  <c r="Z49" i="8"/>
  <c r="Y49" i="8"/>
  <c r="X49" i="8"/>
  <c r="V49" i="8"/>
  <c r="R49" i="8"/>
  <c r="AC17" i="8"/>
  <c r="U17" i="8"/>
  <c r="X17" i="8"/>
  <c r="W17" i="8"/>
  <c r="V17" i="8"/>
  <c r="Y17" i="8"/>
  <c r="AB17" i="8"/>
  <c r="AA17" i="8"/>
  <c r="Z17" i="8"/>
  <c r="T17" i="8"/>
  <c r="S17" i="8"/>
  <c r="R17" i="8"/>
  <c r="AC36" i="8"/>
  <c r="U36" i="8"/>
  <c r="AB36" i="8"/>
  <c r="T36" i="8"/>
  <c r="AA36" i="8"/>
  <c r="S36" i="8"/>
  <c r="Y36" i="8"/>
  <c r="X36" i="8"/>
  <c r="W36" i="8"/>
  <c r="V36" i="8"/>
  <c r="R36" i="8"/>
  <c r="Z36" i="8"/>
  <c r="AB64" i="8"/>
  <c r="T64" i="8"/>
  <c r="AA64" i="8"/>
  <c r="S64" i="8"/>
  <c r="Z64" i="8"/>
  <c r="R64" i="8"/>
  <c r="X64" i="8"/>
  <c r="W64" i="8"/>
  <c r="V64" i="8"/>
  <c r="AC64" i="8"/>
  <c r="Y64" i="8"/>
  <c r="U64" i="8"/>
  <c r="AC14" i="8"/>
  <c r="U14" i="8"/>
  <c r="Z14" i="8"/>
  <c r="Y14" i="8"/>
  <c r="X14" i="8"/>
  <c r="AA14" i="8"/>
  <c r="R14" i="8"/>
  <c r="AB14" i="8"/>
  <c r="W14" i="8"/>
  <c r="V14" i="8"/>
  <c r="T14" i="8"/>
  <c r="S14" i="8"/>
  <c r="AC25" i="8"/>
  <c r="U25" i="8"/>
  <c r="AB25" i="8"/>
  <c r="T25" i="8"/>
  <c r="AA25" i="8"/>
  <c r="S25" i="8"/>
  <c r="W25" i="8"/>
  <c r="V25" i="8"/>
  <c r="R25" i="8"/>
  <c r="X25" i="8"/>
  <c r="Y25" i="8"/>
  <c r="Z25" i="8"/>
  <c r="AC20" i="8"/>
  <c r="U20" i="8"/>
  <c r="AB20" i="8"/>
  <c r="T20" i="8"/>
  <c r="Z20" i="8"/>
  <c r="Y20" i="8"/>
  <c r="X20" i="8"/>
  <c r="AA20" i="8"/>
  <c r="R20" i="8"/>
  <c r="W20" i="8"/>
  <c r="V20" i="8"/>
  <c r="S20" i="8"/>
  <c r="AB84" i="8"/>
  <c r="T84" i="8"/>
  <c r="AA84" i="8"/>
  <c r="S84" i="8"/>
  <c r="Z84" i="8"/>
  <c r="R84" i="8"/>
  <c r="X84" i="8"/>
  <c r="W84" i="8"/>
  <c r="V84" i="8"/>
  <c r="AC84" i="8"/>
  <c r="Y84" i="8"/>
  <c r="U84" i="8"/>
  <c r="AB70" i="8"/>
  <c r="T70" i="8"/>
  <c r="AA70" i="8"/>
  <c r="S70" i="8"/>
  <c r="Z70" i="8"/>
  <c r="R70" i="8"/>
  <c r="AC70" i="8"/>
  <c r="V70" i="8"/>
  <c r="Y70" i="8"/>
  <c r="X70" i="8"/>
  <c r="W70" i="8"/>
  <c r="U70" i="8"/>
  <c r="AB73" i="8"/>
  <c r="T73" i="8"/>
  <c r="AA73" i="8"/>
  <c r="S73" i="8"/>
  <c r="Z73" i="8"/>
  <c r="R73" i="8"/>
  <c r="V73" i="8"/>
  <c r="U73" i="8"/>
  <c r="X73" i="8"/>
  <c r="AC73" i="8"/>
  <c r="Y73" i="8"/>
  <c r="W73" i="8"/>
  <c r="AC59" i="8"/>
  <c r="U59" i="8"/>
  <c r="AB59" i="8"/>
  <c r="T59" i="8"/>
  <c r="AA59" i="8"/>
  <c r="S59" i="8"/>
  <c r="W59" i="8"/>
  <c r="Z59" i="8"/>
  <c r="Y59" i="8"/>
  <c r="X59" i="8"/>
  <c r="V59" i="8"/>
  <c r="R59" i="8"/>
  <c r="AB72" i="8"/>
  <c r="T72" i="8"/>
  <c r="AA72" i="8"/>
  <c r="S72" i="8"/>
  <c r="Z72" i="8"/>
  <c r="R72" i="8"/>
  <c r="X72" i="8"/>
  <c r="W72" i="8"/>
  <c r="V72" i="8"/>
  <c r="AC72" i="8"/>
  <c r="Y72" i="8"/>
  <c r="U72" i="8"/>
  <c r="AC29" i="8"/>
  <c r="U29" i="8"/>
  <c r="AB29" i="8"/>
  <c r="T29" i="8"/>
  <c r="AA29" i="8"/>
  <c r="S29" i="8"/>
  <c r="W29" i="8"/>
  <c r="V29" i="8"/>
  <c r="R29" i="8"/>
  <c r="Z29" i="8"/>
  <c r="Y29" i="8"/>
  <c r="X29" i="8"/>
  <c r="AC12" i="8"/>
  <c r="U12" i="8"/>
  <c r="V12" i="8"/>
  <c r="T12" i="8"/>
  <c r="AB12" i="8"/>
  <c r="S12" i="8"/>
  <c r="W12" i="8"/>
  <c r="AA12" i="8"/>
  <c r="Z12" i="8"/>
  <c r="Y12" i="8"/>
  <c r="X12" i="8"/>
  <c r="R12" i="8"/>
  <c r="AC37" i="8"/>
  <c r="U37" i="8"/>
  <c r="AB37" i="8"/>
  <c r="T37" i="8"/>
  <c r="AA37" i="8"/>
  <c r="S37" i="8"/>
  <c r="W37" i="8"/>
  <c r="V37" i="8"/>
  <c r="R37" i="8"/>
  <c r="Z37" i="8"/>
  <c r="Y37" i="8"/>
  <c r="X37" i="8"/>
  <c r="AC32" i="8"/>
  <c r="U32" i="8"/>
  <c r="AB32" i="8"/>
  <c r="T32" i="8"/>
  <c r="AA32" i="8"/>
  <c r="S32" i="8"/>
  <c r="Y32" i="8"/>
  <c r="X32" i="8"/>
  <c r="W32" i="8"/>
  <c r="V32" i="8"/>
  <c r="R32" i="8"/>
  <c r="Z32" i="8"/>
  <c r="AB81" i="8"/>
  <c r="T81" i="8"/>
  <c r="AA81" i="8"/>
  <c r="S81" i="8"/>
  <c r="Z81" i="8"/>
  <c r="R81" i="8"/>
  <c r="V81" i="8"/>
  <c r="U81" i="8"/>
  <c r="AC81" i="8"/>
  <c r="X81" i="8"/>
  <c r="Y81" i="8"/>
  <c r="W81" i="8"/>
  <c r="AC24" i="8"/>
  <c r="U24" i="8"/>
  <c r="AB24" i="8"/>
  <c r="T24" i="8"/>
  <c r="AA24" i="8"/>
  <c r="S24" i="8"/>
  <c r="Y24" i="8"/>
  <c r="X24" i="8"/>
  <c r="W24" i="8"/>
  <c r="Z24" i="8"/>
  <c r="V24" i="8"/>
  <c r="R24" i="8"/>
  <c r="AB94" i="8"/>
  <c r="T94" i="8"/>
  <c r="AA94" i="8"/>
  <c r="S94" i="8"/>
  <c r="Z94" i="8"/>
  <c r="R94" i="8"/>
  <c r="AC94" i="8"/>
  <c r="Y94" i="8"/>
  <c r="X94" i="8"/>
  <c r="W94" i="8"/>
  <c r="V94" i="8"/>
  <c r="U94" i="8"/>
  <c r="AC52" i="8"/>
  <c r="U52" i="8"/>
  <c r="AB52" i="8"/>
  <c r="T52" i="8"/>
  <c r="AA52" i="8"/>
  <c r="S52" i="8"/>
  <c r="W52" i="8"/>
  <c r="Z52" i="8"/>
  <c r="Y52" i="8"/>
  <c r="X52" i="8"/>
  <c r="V52" i="8"/>
  <c r="R52" i="8"/>
  <c r="AC50" i="8"/>
  <c r="U50" i="8"/>
  <c r="AB50" i="8"/>
  <c r="T50" i="8"/>
  <c r="AA50" i="8"/>
  <c r="S50" i="8"/>
  <c r="W50" i="8"/>
  <c r="Z50" i="8"/>
  <c r="Y50" i="8"/>
  <c r="X50" i="8"/>
  <c r="V50" i="8"/>
  <c r="R50" i="8"/>
  <c r="AB85" i="8"/>
  <c r="T85" i="8"/>
  <c r="AA85" i="8"/>
  <c r="S85" i="8"/>
  <c r="Z85" i="8"/>
  <c r="R85" i="8"/>
  <c r="V85" i="8"/>
  <c r="U85" i="8"/>
  <c r="AC85" i="8"/>
  <c r="X85" i="8"/>
  <c r="Y85" i="8"/>
  <c r="W85" i="8"/>
  <c r="AC27" i="8"/>
  <c r="U27" i="8"/>
  <c r="AB27" i="8"/>
  <c r="T27" i="8"/>
  <c r="AA27" i="8"/>
  <c r="S27" i="8"/>
  <c r="Z27" i="8"/>
  <c r="Y27" i="8"/>
  <c r="W27" i="8"/>
  <c r="V27" i="8"/>
  <c r="R27" i="8"/>
  <c r="X27" i="8"/>
  <c r="AC40" i="8"/>
  <c r="U40" i="8"/>
  <c r="AB40" i="8"/>
  <c r="T40" i="8"/>
  <c r="AA40" i="8"/>
  <c r="S40" i="8"/>
  <c r="Y40" i="8"/>
  <c r="X40" i="8"/>
  <c r="W40" i="8"/>
  <c r="V40" i="8"/>
  <c r="R40" i="8"/>
  <c r="Z40" i="8"/>
  <c r="AC33" i="8"/>
  <c r="U33" i="8"/>
  <c r="AB33" i="8"/>
  <c r="T33" i="8"/>
  <c r="AA33" i="8"/>
  <c r="S33" i="8"/>
  <c r="W33" i="8"/>
  <c r="V33" i="8"/>
  <c r="R33" i="8"/>
  <c r="Z33" i="8"/>
  <c r="Y33" i="8"/>
  <c r="X33" i="8"/>
  <c r="F27" i="1"/>
  <c r="X100" i="8" l="1"/>
  <c r="J100" i="8" s="1"/>
  <c r="Y100" i="8"/>
  <c r="K100" i="8" s="1"/>
  <c r="W100" i="8"/>
  <c r="I100" i="8" s="1"/>
  <c r="S100" i="8"/>
  <c r="E100" i="8" s="1"/>
  <c r="U100" i="8"/>
  <c r="G100" i="8" s="1"/>
  <c r="V100" i="8"/>
  <c r="H100" i="8" s="1"/>
  <c r="AA100" i="8"/>
  <c r="M100" i="8" s="1"/>
  <c r="AB100" i="8"/>
  <c r="N100" i="8" s="1"/>
  <c r="AC100" i="8"/>
  <c r="O100" i="8" s="1"/>
  <c r="Z100" i="8"/>
  <c r="L100" i="8" s="1"/>
  <c r="R100" i="8"/>
  <c r="D100" i="8" s="1"/>
  <c r="T100" i="8"/>
  <c r="F100" i="8" s="1"/>
  <c r="D101" i="8"/>
  <c r="E101" i="8" l="1"/>
  <c r="F101" i="8" s="1"/>
  <c r="G101" i="8" s="1"/>
  <c r="H101" i="8" s="1"/>
  <c r="I101" i="8" s="1"/>
  <c r="J101" i="8" s="1"/>
  <c r="K101" i="8" s="1"/>
  <c r="L101" i="8" s="1"/>
  <c r="M101" i="8" s="1"/>
  <c r="N101" i="8" s="1"/>
  <c r="O101" i="8" s="1"/>
  <c r="D103" i="8"/>
  <c r="F24" i="6" s="1"/>
  <c r="G103" i="8"/>
  <c r="G24" i="6" s="1"/>
  <c r="M103" i="8"/>
  <c r="I24" i="6" s="1"/>
  <c r="J103" i="8"/>
  <c r="H24" i="6" s="1"/>
</calcChain>
</file>

<file path=xl/sharedStrings.xml><?xml version="1.0" encoding="utf-8"?>
<sst xmlns="http://schemas.openxmlformats.org/spreadsheetml/2006/main" count="302" uniqueCount="160">
  <si>
    <t>PEMERINTAH KOTA BANJARMASIN</t>
  </si>
  <si>
    <t xml:space="preserve">DINAS PENDIDIKAN </t>
  </si>
  <si>
    <t>Jl. Kapten Piere Tendean No. 29 RT. 40 Banjarmasin</t>
  </si>
  <si>
    <t xml:space="preserve">Telp. (0511) (3253373) Fax (0511) 3250914 </t>
  </si>
  <si>
    <t>Banjarmasin,31 Januari 2023</t>
  </si>
  <si>
    <t>Nomor</t>
  </si>
  <si>
    <t>:</t>
  </si>
  <si>
    <t>Kepada Yth.</t>
  </si>
  <si>
    <t>Lampiran</t>
  </si>
  <si>
    <t>1 (satu) berkas</t>
  </si>
  <si>
    <t>Sekretaris Daerah Kota Banjarmasin</t>
  </si>
  <si>
    <t>Perihal</t>
  </si>
  <si>
    <t>Laporan Kemajuan Pelaksanaan Program</t>
  </si>
  <si>
    <t>c.q. Kepala Bagian Administrasi Pembangunan</t>
  </si>
  <si>
    <t xml:space="preserve">Kegiatan Dinas </t>
  </si>
  <si>
    <t xml:space="preserve">       Sekretariat Daerah Kota Banjarmasin</t>
  </si>
  <si>
    <t>Bulan  Januari Tahun 2023</t>
  </si>
  <si>
    <t xml:space="preserve">di - </t>
  </si>
  <si>
    <t xml:space="preserve">          Banjarmasin</t>
  </si>
  <si>
    <t xml:space="preserve">Bersama ini dengan hormat disampaikan Laporan Kemajuan Pelaksanaan Kegiatan </t>
  </si>
  <si>
    <t>dengan lampiran sebagai  berikut :</t>
  </si>
  <si>
    <t>1.</t>
  </si>
  <si>
    <t>Laporan Realisasi Fisik dan Keuangan ( Form-RFK ) :</t>
  </si>
  <si>
    <t>NO</t>
  </si>
  <si>
    <t>URAIAN</t>
  </si>
  <si>
    <t>KEUANGAN</t>
  </si>
  <si>
    <t>FISIK</t>
  </si>
  <si>
    <t>( % )</t>
  </si>
  <si>
    <t>Rencana</t>
  </si>
  <si>
    <t>Realisasi</t>
  </si>
  <si>
    <t xml:space="preserve">Capaian </t>
  </si>
  <si>
    <t>2.</t>
  </si>
  <si>
    <t xml:space="preserve">Laporan Permasalahan ( Form-M )                           </t>
  </si>
  <si>
    <t>Demikian laporan ini disampaikan sebagai bahan evaluasi.</t>
  </si>
  <si>
    <t>Kepala SKPD</t>
  </si>
  <si>
    <t>NURYADI, S.Pd., MA</t>
  </si>
  <si>
    <t>PEMBINA TINGKAT I (IV/b)</t>
  </si>
  <si>
    <t>NIP. 19670413 198804 1 004</t>
  </si>
  <si>
    <t>REKAPITULASI LAPORAN REALISASI PENGADAAN BARANG DAN JASA</t>
  </si>
  <si>
    <t>FORM-PBJ</t>
  </si>
  <si>
    <t>SKPD</t>
  </si>
  <si>
    <t>KONDISI S/D TGL.</t>
  </si>
  <si>
    <t>URAIAN KEGIATAN</t>
  </si>
  <si>
    <t>NILAI DPA ( Rp )</t>
  </si>
  <si>
    <t>BARANG</t>
  </si>
  <si>
    <t>JASA KONSULTANSI</t>
  </si>
  <si>
    <t>PEKERJAAN KONSTRUKSI</t>
  </si>
  <si>
    <t>JASA LAINNYA</t>
  </si>
  <si>
    <t>JUMLAH</t>
  </si>
  <si>
    <t xml:space="preserve">BELUM </t>
  </si>
  <si>
    <t>SEDANG</t>
  </si>
  <si>
    <t>SELESAI</t>
  </si>
  <si>
    <t>Contoh :</t>
  </si>
  <si>
    <t>A</t>
  </si>
  <si>
    <t>B</t>
  </si>
  <si>
    <t>Jumlah</t>
  </si>
  <si>
    <t>Banjarmasin,                                     2017</t>
  </si>
  <si>
    <t>.......................................................</t>
  </si>
  <si>
    <t>NIP.  .............................................</t>
  </si>
  <si>
    <t>REKAPITULASI LAPORAN SISA TENDER</t>
  </si>
  <si>
    <t>FORM-ST</t>
  </si>
  <si>
    <t>OPD</t>
  </si>
  <si>
    <t>URAIAN PAKET PEKERJAAN</t>
  </si>
  <si>
    <t>NILAI DPA                   ( Rp )</t>
  </si>
  <si>
    <t>NILAI HPS PENGADAAN BJ                   ( Rp )</t>
  </si>
  <si>
    <t>NILAI KONTRAK                        ( Rp )</t>
  </si>
  <si>
    <t>SISA TENDER                             ( Rp )</t>
  </si>
  <si>
    <t>NAMA PENYEDIA JASA</t>
  </si>
  <si>
    <t>NOMOR , TANGGAL KONTRAK DAN MASA KONTRAK</t>
  </si>
  <si>
    <t>6 = 4-5</t>
  </si>
  <si>
    <t>Program ..................</t>
  </si>
  <si>
    <t>CV. FFFFFFFFFFFFF</t>
  </si>
  <si>
    <t>No. ........................</t>
  </si>
  <si>
    <t>Tgl. .......................</t>
  </si>
  <si>
    <t>Tgl. 00-00-2017 s/d 00-00-2017</t>
  </si>
  <si>
    <t>Kepala OPD</t>
  </si>
  <si>
    <t xml:space="preserve">REKAPITULASI LAPORAN REALISASI FISIK DAN KEUANGAN </t>
  </si>
  <si>
    <t>FORM-RFK</t>
  </si>
  <si>
    <t>: Dinas Pendidikan Kota Banjarmasin</t>
  </si>
  <si>
    <t>: 31-01-2023</t>
  </si>
  <si>
    <t>NILAI DPA</t>
  </si>
  <si>
    <t>FISIK ( % )</t>
  </si>
  <si>
    <t>Rp</t>
  </si>
  <si>
    <t>%</t>
  </si>
  <si>
    <t>RENCANA</t>
  </si>
  <si>
    <t>REALISASI</t>
  </si>
  <si>
    <t xml:space="preserve">CAPAIAN </t>
  </si>
  <si>
    <t>SISA ANGGARAN           ( Rp )</t>
  </si>
  <si>
    <t>CAPAIAN</t>
  </si>
  <si>
    <t>% KUM</t>
  </si>
  <si>
    <t>% TTB</t>
  </si>
  <si>
    <t>KUM</t>
  </si>
  <si>
    <t>TTB</t>
  </si>
  <si>
    <t>Banjarmasin,    31-01-2023</t>
  </si>
  <si>
    <t>REKAPITULASI LAPORAN  PERMASALAHAN</t>
  </si>
  <si>
    <t>FORM-M</t>
  </si>
  <si>
    <t>PERMASALAHAN</t>
  </si>
  <si>
    <t>UPAYA PEMECAHAN MASALAH</t>
  </si>
  <si>
    <t>PIHAK YANG DIHARAPKAN DAPAT MEMBANTU PENYELESAIAN MASALAH</t>
  </si>
  <si>
    <t>Laporan Rencana Penyerapan Anggaran</t>
  </si>
  <si>
    <t>dan Pelaksanaan Kegiatan Dinas Pendidikan</t>
  </si>
  <si>
    <t>Tahun 2023</t>
  </si>
  <si>
    <t xml:space="preserve">Bersama ini dengan hormat disampaikan Laporan Rencana Penyerapan Anggaran dan </t>
  </si>
  <si>
    <t>Pelaksanaan Kegiatan Tahun 2023 dengan data per Triwulan sebagai  berikut :</t>
  </si>
  <si>
    <t>No</t>
  </si>
  <si>
    <t>Keterangan</t>
  </si>
  <si>
    <t>TW I</t>
  </si>
  <si>
    <t>TW II</t>
  </si>
  <si>
    <t>TW III</t>
  </si>
  <si>
    <t>TW IV</t>
  </si>
  <si>
    <t>Rencana Penyerapan Anggaran 
(Rencana Keuangan)</t>
  </si>
  <si>
    <t>Rencana Pelaksanaan Kegiatan
(Rencana Fisik)</t>
  </si>
  <si>
    <t>LAPORAN RENCANA PENYERAPAN ANGGARAN</t>
  </si>
  <si>
    <t>SKPD DINAS PENDIDIKAN KOTA BANJARMASIN</t>
  </si>
  <si>
    <t>TAHUN 2023</t>
  </si>
  <si>
    <t>Nama Subkegiatan</t>
  </si>
  <si>
    <t>Nilai DPA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</si>
  <si>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</si>
  <si>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</si>
  <si>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</si>
  <si>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</si>
  <si>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</si>
  <si>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</si>
  <si>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</si>
  <si>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</si>
  <si>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</si>
  <si>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</si>
  <si>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</si>
  <si>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</si>
  <si>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</si>
  <si>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Akumulatif</t>
  </si>
  <si>
    <t>Akumulatif per Triwulan (Rp)</t>
  </si>
  <si>
    <t>Akumulatif per Triwulan (%)</t>
  </si>
  <si>
    <t>minimal 20%</t>
  </si>
  <si>
    <t>minimal 50%</t>
  </si>
  <si>
    <t>minimal 75%</t>
  </si>
  <si>
    <t>harus 100%</t>
  </si>
  <si>
    <t>Banjarmasin, dd-mm-yyyy</t>
  </si>
  <si>
    <t>TTD</t>
  </si>
  <si>
    <t>Nama</t>
  </si>
  <si>
    <t>Pangkat</t>
  </si>
  <si>
    <t>NIP</t>
  </si>
  <si>
    <t>LAPORAN RENCANA PELAKSANAAN KEGIATAN</t>
  </si>
  <si>
    <t>DINAS PENDIDIKAN KOTA BANJARMASIN</t>
  </si>
  <si>
    <t>Pagu</t>
  </si>
  <si>
    <t>ttb</t>
  </si>
  <si>
    <t>ttb pagu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</si>
  <si>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</si>
  <si>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</si>
  <si>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</si>
  <si>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</si>
  <si>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</si>
  <si>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</si>
  <si>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</si>
  <si>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</si>
  <si>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</si>
  <si>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</si>
  <si>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</si>
  <si>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</si>
  <si>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Akumulatif per Triwulan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</si>
</sst>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_-* #,##0.00\-;_-* &quot;-&quot;_-;_-@_-"/>
    <numFmt numFmtId="165" formatCode="_-* #,##0_-;_-* #,##0\-;_-* &quot;-&quot;_-;_-@_-"/>
    <numFmt numFmtId="166" formatCode="_-* #,##0_-;_-* #,##0\-;_-* &quot;-&quot;??_-;_-@_-"/>
    <numFmt numFmtId="167" formatCode="d\-mmm\-yyyy"/>
    <numFmt numFmtId="168" formatCode="_-* #,##0_-;\-#,##0_-;_-* &quot;-&quot;_-;_-@_-"/>
    <numFmt numFmtId="169" formatCode="_-* #,##0_-;_-* #,##0_-;_-* &quot;-&quot;_-;_-@_-"/>
    <numFmt numFmtId="170" formatCode="_-* #,##0.000_-;_-* #,##0.000\-;_-* &quot;-&quot;??_-;_-@_-"/>
    <numFmt numFmtId="171" formatCode="_-* #,##0.000_-;_-* #,##0.000_-;_-* &quot;-&quot;_-;_-@_-"/>
    <numFmt numFmtId="172" formatCode="_-* #,##0.000_-;\-#,##0.000_-;_-* &quot;-&quot;_-;_-@_-"/>
    <numFmt numFmtId="173" formatCode="_-* #,##0.00_-;_-* #,##0.00\-;_-* &quot;-&quot;??_-;_-@_-"/>
    <numFmt numFmtId="174" formatCode="[$-409]d\-mmm\-yy;@"/>
    <numFmt numFmtId="175" formatCode="_-* #,##0.0_-;_-* #,##0.0\-;_-* &quot;-&quot;??_-;_-@_-"/>
    <numFmt numFmtId="176" formatCode="_-* #,##0.00000000_-;_-* #,##0.00000000\-;_-* &quot;-&quot;??_-;_-@_-"/>
  </numFmts>
  <fonts count="28" x14ac:knownFonts="1">
    <font>
      <sz val="10"/>
      <color rgb="FF000000"/>
      <name val="Arial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sz val="10"/>
      <color rgb="FF000000"/>
      <name val="Tahoma"/>
      <family val="2"/>
    </font>
    <font>
      <sz val="16"/>
      <color rgb="FF000000"/>
      <name val="Arial"/>
      <family val="2"/>
    </font>
    <font>
      <b/>
      <sz val="10"/>
      <color rgb="FF000000"/>
      <name val="Tahoma"/>
      <family val="2"/>
    </font>
    <font>
      <sz val="16"/>
      <color rgb="FF000000"/>
      <name val="Bookman Old Style"/>
      <family val="1"/>
    </font>
    <font>
      <sz val="10"/>
      <color rgb="FF000000"/>
      <name val="Times New Roman"/>
      <family val="1"/>
    </font>
    <font>
      <i/>
      <sz val="8"/>
      <color rgb="FF000000"/>
      <name val="Bookman Old Style"/>
      <family val="1"/>
    </font>
    <font>
      <i/>
      <sz val="10"/>
      <color rgb="FF000000"/>
      <name val="Bookman Old Style"/>
      <family val="1"/>
    </font>
    <font>
      <sz val="9"/>
      <color rgb="FF000000"/>
      <name val="Bookman Old Style"/>
      <family val="1"/>
    </font>
    <font>
      <u/>
      <sz val="9"/>
      <color rgb="FF000000"/>
      <name val="Bookman Old Style"/>
      <family val="1"/>
    </font>
    <font>
      <sz val="14"/>
      <color rgb="FF000000"/>
      <name val="Bookman Old Style"/>
      <family val="1"/>
    </font>
    <font>
      <b/>
      <sz val="14"/>
      <color rgb="FF000000"/>
      <name val="Bookman Old Style"/>
      <family val="1"/>
    </font>
    <font>
      <b/>
      <i/>
      <sz val="9"/>
      <color rgb="FF000000"/>
      <name val="Bookman Old Style"/>
      <family val="1"/>
    </font>
    <font>
      <b/>
      <sz val="9"/>
      <color rgb="FF000000"/>
      <name val="Bookman Old Style"/>
      <family val="1"/>
    </font>
    <font>
      <sz val="8"/>
      <color rgb="FF000000"/>
      <name val="Bookman Old Style"/>
      <family val="1"/>
    </font>
    <font>
      <sz val="11"/>
      <color rgb="FF000000"/>
      <name val="Bookman Old Style"/>
      <family val="1"/>
    </font>
    <font>
      <sz val="9"/>
      <color rgb="FF000000"/>
      <name val="Tahoma"/>
      <family val="2"/>
    </font>
    <font>
      <sz val="9"/>
      <color rgb="FF000000"/>
      <name val="Arial"/>
      <family val="2"/>
    </font>
    <font>
      <i/>
      <sz val="12"/>
      <color rgb="FF000000"/>
      <name val="Bookman Old Style"/>
      <family val="1"/>
    </font>
    <font>
      <sz val="10"/>
      <color rgb="FFFFFFFF"/>
      <name val="Bookman Old Style"/>
      <family val="1"/>
    </font>
    <font>
      <sz val="9"/>
      <color rgb="FFFFFFFF"/>
      <name val="Bookman Old Style"/>
      <family val="1"/>
    </font>
    <font>
      <sz val="9"/>
      <color rgb="FFFFFFFF"/>
      <name val="Arial"/>
      <family val="2"/>
    </font>
    <font>
      <u/>
      <sz val="12"/>
      <color rgb="FF000000"/>
      <name val="Bookman Old Style"/>
      <family val="1"/>
    </font>
    <font>
      <sz val="18"/>
      <color rgb="FF000000"/>
      <name val="Bookman Old Style"/>
      <family val="1"/>
    </font>
    <font>
      <sz val="20"/>
      <color rgb="FF000000"/>
      <name val="Bookman Old Style"/>
      <family val="1"/>
    </font>
    <font>
      <sz val="9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FFFF"/>
        <bgColor rgb="FF000000"/>
      </patternFill>
    </fill>
  </fills>
  <borders count="9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hair">
        <color rgb="FF000000"/>
      </bottom>
      <diagonal/>
    </border>
    <border>
      <left style="thin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/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hair">
        <color rgb="FF000000"/>
      </left>
      <right style="double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47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5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165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165" fontId="1" fillId="0" borderId="10" xfId="0" applyNumberFormat="1" applyFont="1" applyBorder="1"/>
    <xf numFmtId="164" fontId="1" fillId="0" borderId="11" xfId="0" applyNumberFormat="1" applyFont="1" applyBorder="1"/>
    <xf numFmtId="0" fontId="1" fillId="0" borderId="12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164" fontId="1" fillId="0" borderId="13" xfId="0" applyNumberFormat="1" applyFont="1" applyBorder="1"/>
    <xf numFmtId="0" fontId="1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165" fontId="1" fillId="0" borderId="20" xfId="0" applyNumberFormat="1" applyFont="1" applyBorder="1"/>
    <xf numFmtId="0" fontId="1" fillId="0" borderId="21" xfId="0" applyFont="1" applyBorder="1"/>
    <xf numFmtId="164" fontId="1" fillId="0" borderId="22" xfId="0" applyNumberFormat="1" applyFont="1" applyBorder="1"/>
    <xf numFmtId="164" fontId="1" fillId="0" borderId="0" xfId="0" applyNumberFormat="1" applyFont="1" applyAlignment="1">
      <alignment horizontal="center"/>
    </xf>
    <xf numFmtId="165" fontId="1" fillId="0" borderId="11" xfId="0" applyNumberFormat="1" applyFont="1" applyBorder="1"/>
    <xf numFmtId="0" fontId="1" fillId="0" borderId="23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26" xfId="0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4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indent="15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top" wrapText="1"/>
    </xf>
    <xf numFmtId="0" fontId="8" fillId="2" borderId="31" xfId="0" applyFont="1" applyFill="1" applyBorder="1" applyAlignment="1">
      <alignment horizontal="center" vertical="top" wrapText="1"/>
    </xf>
    <xf numFmtId="0" fontId="9" fillId="0" borderId="33" xfId="0" applyFont="1" applyBorder="1" applyAlignment="1">
      <alignment horizontal="left" indent="1"/>
    </xf>
    <xf numFmtId="0" fontId="9" fillId="0" borderId="34" xfId="0" applyFont="1" applyBorder="1" applyAlignment="1">
      <alignment horizontal="center" vertical="top" wrapText="1"/>
    </xf>
    <xf numFmtId="0" fontId="9" fillId="0" borderId="35" xfId="0" applyFont="1" applyBorder="1" applyAlignment="1">
      <alignment horizontal="left" indent="1"/>
    </xf>
    <xf numFmtId="0" fontId="9" fillId="0" borderId="0" xfId="0" applyFont="1" applyAlignment="1">
      <alignment horizontal="left" indent="1"/>
    </xf>
    <xf numFmtId="0" fontId="9" fillId="0" borderId="36" xfId="0" applyFont="1" applyBorder="1" applyAlignment="1">
      <alignment horizontal="center" vertical="top" wrapText="1"/>
    </xf>
    <xf numFmtId="0" fontId="9" fillId="0" borderId="32" xfId="0" applyFont="1" applyBorder="1" applyAlignment="1">
      <alignment horizontal="center" vertical="top" wrapText="1"/>
    </xf>
    <xf numFmtId="0" fontId="9" fillId="0" borderId="35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left" indent="1"/>
    </xf>
    <xf numFmtId="0" fontId="1" fillId="0" borderId="39" xfId="0" applyFont="1" applyBorder="1"/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/>
    </xf>
    <xf numFmtId="0" fontId="1" fillId="0" borderId="38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vertical="top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" fillId="0" borderId="40" xfId="0" applyFont="1" applyBorder="1"/>
    <xf numFmtId="0" fontId="8" fillId="2" borderId="28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11" xfId="0" applyFont="1" applyBorder="1"/>
    <xf numFmtId="0" fontId="1" fillId="0" borderId="46" xfId="0" applyFont="1" applyBorder="1" applyAlignment="1">
      <alignment horizontal="center"/>
    </xf>
    <xf numFmtId="0" fontId="14" fillId="0" borderId="47" xfId="0" applyFont="1" applyBorder="1" applyAlignment="1">
      <alignment horizontal="left" vertical="center"/>
    </xf>
    <xf numFmtId="0" fontId="14" fillId="0" borderId="48" xfId="0" applyFont="1" applyBorder="1" applyAlignment="1">
      <alignment horizontal="left" vertical="center"/>
    </xf>
    <xf numFmtId="0" fontId="1" fillId="0" borderId="49" xfId="0" applyFont="1" applyBorder="1"/>
    <xf numFmtId="165" fontId="10" fillId="0" borderId="49" xfId="0" applyNumberFormat="1" applyFont="1" applyBorder="1" applyAlignment="1">
      <alignment horizontal="right" vertical="center"/>
    </xf>
    <xf numFmtId="165" fontId="10" fillId="0" borderId="50" xfId="0" applyNumberFormat="1" applyFont="1" applyBorder="1" applyAlignment="1">
      <alignment horizontal="right" vertical="center"/>
    </xf>
    <xf numFmtId="0" fontId="1" fillId="0" borderId="51" xfId="0" applyFont="1" applyBorder="1" applyAlignment="1">
      <alignment horizontal="center"/>
    </xf>
    <xf numFmtId="0" fontId="10" fillId="0" borderId="52" xfId="0" applyFont="1" applyBorder="1" applyAlignment="1">
      <alignment horizontal="center" vertical="center"/>
    </xf>
    <xf numFmtId="0" fontId="10" fillId="0" borderId="47" xfId="0" applyFont="1" applyBorder="1" applyAlignment="1">
      <alignment horizontal="left" vertical="center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/>
    <xf numFmtId="165" fontId="10" fillId="0" borderId="49" xfId="0" applyNumberFormat="1" applyFont="1" applyBorder="1" applyAlignment="1">
      <alignment horizontal="center" vertical="center"/>
    </xf>
    <xf numFmtId="165" fontId="10" fillId="0" borderId="50" xfId="0" applyNumberFormat="1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5" fillId="0" borderId="48" xfId="0" applyFont="1" applyBorder="1" applyAlignment="1">
      <alignment horizontal="left" vertical="center"/>
    </xf>
    <xf numFmtId="0" fontId="10" fillId="0" borderId="48" xfId="0" applyFont="1" applyBorder="1" applyAlignment="1">
      <alignment vertical="center"/>
    </xf>
    <xf numFmtId="0" fontId="10" fillId="0" borderId="53" xfId="0" applyFont="1" applyBorder="1" applyAlignment="1">
      <alignment horizontal="center"/>
    </xf>
    <xf numFmtId="0" fontId="10" fillId="0" borderId="0" xfId="0" applyFont="1"/>
    <xf numFmtId="0" fontId="10" fillId="0" borderId="34" xfId="0" applyFont="1" applyBorder="1"/>
    <xf numFmtId="166" fontId="10" fillId="0" borderId="34" xfId="0" applyNumberFormat="1" applyFont="1" applyBorder="1"/>
    <xf numFmtId="166" fontId="10" fillId="0" borderId="35" xfId="0" applyNumberFormat="1" applyFont="1" applyBorder="1"/>
    <xf numFmtId="166" fontId="10" fillId="0" borderId="31" xfId="0" applyNumberFormat="1" applyFont="1" applyBorder="1" applyAlignment="1">
      <alignment vertical="center"/>
    </xf>
    <xf numFmtId="166" fontId="10" fillId="0" borderId="29" xfId="0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1" xfId="0" applyFont="1" applyBorder="1"/>
    <xf numFmtId="0" fontId="2" fillId="0" borderId="54" xfId="0" applyFont="1" applyBorder="1"/>
    <xf numFmtId="0" fontId="2" fillId="0" borderId="55" xfId="0" applyFont="1" applyBorder="1"/>
    <xf numFmtId="0" fontId="1" fillId="0" borderId="50" xfId="0" applyFont="1" applyBorder="1" applyAlignment="1">
      <alignment horizontal="left" vertical="center"/>
    </xf>
    <xf numFmtId="0" fontId="1" fillId="0" borderId="47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9" fillId="0" borderId="50" xfId="0" applyFont="1" applyBorder="1" applyAlignment="1">
      <alignment horizontal="left" vertical="center"/>
    </xf>
    <xf numFmtId="0" fontId="1" fillId="0" borderId="47" xfId="0" applyFont="1" applyBorder="1" applyAlignment="1">
      <alignment horizontal="left" vertical="center"/>
    </xf>
    <xf numFmtId="0" fontId="10" fillId="0" borderId="50" xfId="0" applyFont="1" applyBorder="1" applyAlignment="1">
      <alignment horizontal="left" vertical="center"/>
    </xf>
    <xf numFmtId="0" fontId="10" fillId="0" borderId="47" xfId="0" applyFont="1" applyBorder="1" applyAlignment="1">
      <alignment vertical="center"/>
    </xf>
    <xf numFmtId="0" fontId="10" fillId="0" borderId="36" xfId="0" applyFont="1" applyBorder="1"/>
    <xf numFmtId="165" fontId="10" fillId="0" borderId="56" xfId="0" applyNumberFormat="1" applyFont="1" applyBorder="1" applyAlignment="1">
      <alignment horizontal="center" vertical="center"/>
    </xf>
    <xf numFmtId="165" fontId="10" fillId="0" borderId="47" xfId="0" applyNumberFormat="1" applyFont="1" applyBorder="1" applyAlignment="1">
      <alignment horizontal="center" vertical="center"/>
    </xf>
    <xf numFmtId="165" fontId="10" fillId="0" borderId="47" xfId="0" applyNumberFormat="1" applyFont="1" applyBorder="1" applyAlignment="1">
      <alignment horizontal="right" vertical="center"/>
    </xf>
    <xf numFmtId="166" fontId="10" fillId="0" borderId="33" xfId="0" applyNumberFormat="1" applyFont="1" applyBorder="1"/>
    <xf numFmtId="166" fontId="10" fillId="0" borderId="36" xfId="0" applyNumberFormat="1" applyFont="1" applyBorder="1"/>
    <xf numFmtId="166" fontId="10" fillId="0" borderId="57" xfId="0" applyNumberFormat="1" applyFont="1" applyBorder="1" applyAlignment="1">
      <alignment vertical="center"/>
    </xf>
    <xf numFmtId="166" fontId="10" fillId="0" borderId="58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45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0" borderId="54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168" fontId="10" fillId="0" borderId="50" xfId="0" applyNumberFormat="1" applyFont="1" applyBorder="1" applyAlignment="1">
      <alignment horizontal="center" vertical="center"/>
    </xf>
    <xf numFmtId="0" fontId="15" fillId="0" borderId="49" xfId="0" applyFont="1" applyBorder="1" applyAlignment="1">
      <alignment horizontal="left" vertical="center"/>
    </xf>
    <xf numFmtId="168" fontId="10" fillId="0" borderId="50" xfId="0" applyNumberFormat="1" applyFont="1" applyBorder="1" applyAlignment="1">
      <alignment vertical="center"/>
    </xf>
    <xf numFmtId="0" fontId="10" fillId="0" borderId="49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10" fillId="0" borderId="34" xfId="0" applyFont="1" applyBorder="1" applyAlignment="1">
      <alignment vertical="center"/>
    </xf>
    <xf numFmtId="169" fontId="10" fillId="0" borderId="34" xfId="0" applyNumberFormat="1" applyFont="1" applyBorder="1" applyAlignment="1">
      <alignment vertical="center"/>
    </xf>
    <xf numFmtId="168" fontId="10" fillId="0" borderId="35" xfId="0" applyNumberFormat="1" applyFont="1" applyBorder="1" applyAlignment="1">
      <alignment vertical="center"/>
    </xf>
    <xf numFmtId="169" fontId="10" fillId="0" borderId="31" xfId="0" applyNumberFormat="1" applyFont="1" applyBorder="1" applyAlignment="1">
      <alignment vertical="center"/>
    </xf>
    <xf numFmtId="15" fontId="1" fillId="0" borderId="0" xfId="0" applyNumberFormat="1" applyFont="1" applyAlignment="1">
      <alignment vertical="center"/>
    </xf>
    <xf numFmtId="170" fontId="17" fillId="0" borderId="0" xfId="0" applyNumberFormat="1" applyFont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10" fillId="0" borderId="63" xfId="0" applyFont="1" applyBorder="1" applyAlignment="1">
      <alignment vertical="center"/>
    </xf>
    <xf numFmtId="0" fontId="10" fillId="0" borderId="64" xfId="0" applyFont="1" applyBorder="1" applyAlignment="1">
      <alignment vertical="center"/>
    </xf>
    <xf numFmtId="168" fontId="10" fillId="0" borderId="65" xfId="0" applyNumberFormat="1" applyFont="1" applyBorder="1" applyAlignment="1">
      <alignment vertical="center"/>
    </xf>
    <xf numFmtId="168" fontId="10" fillId="0" borderId="62" xfId="0" applyNumberFormat="1" applyFont="1" applyBorder="1" applyAlignment="1">
      <alignment vertical="center"/>
    </xf>
    <xf numFmtId="169" fontId="10" fillId="0" borderId="58" xfId="0" applyNumberFormat="1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170" fontId="0" fillId="0" borderId="0" xfId="0" applyNumberFormat="1"/>
    <xf numFmtId="166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1" fillId="0" borderId="0" xfId="0" applyNumberFormat="1" applyFont="1" applyAlignment="1">
      <alignment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65" fontId="10" fillId="0" borderId="41" xfId="0" applyNumberFormat="1" applyFont="1" applyBorder="1" applyAlignment="1">
      <alignment horizontal="right" vertical="center"/>
    </xf>
    <xf numFmtId="4" fontId="10" fillId="0" borderId="41" xfId="0" applyNumberFormat="1" applyFont="1" applyBorder="1" applyAlignment="1">
      <alignment horizontal="right" vertical="center"/>
    </xf>
    <xf numFmtId="165" fontId="10" fillId="3" borderId="41" xfId="0" applyNumberFormat="1" applyFont="1" applyFill="1" applyBorder="1" applyAlignment="1">
      <alignment horizontal="right" vertical="center"/>
    </xf>
    <xf numFmtId="170" fontId="10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8" fillId="0" borderId="0" xfId="0" applyFont="1"/>
    <xf numFmtId="166" fontId="1" fillId="0" borderId="0" xfId="0" applyNumberFormat="1" applyFont="1" applyAlignment="1">
      <alignment vertical="center"/>
    </xf>
    <xf numFmtId="171" fontId="1" fillId="0" borderId="0" xfId="0" applyNumberFormat="1" applyFont="1" applyAlignment="1">
      <alignment vertical="center"/>
    </xf>
    <xf numFmtId="172" fontId="1" fillId="0" borderId="0" xfId="0" applyNumberFormat="1" applyFont="1" applyAlignment="1">
      <alignment vertical="center"/>
    </xf>
    <xf numFmtId="0" fontId="1" fillId="0" borderId="17" xfId="0" applyFont="1" applyBorder="1" applyAlignment="1">
      <alignment horizontal="center" vertical="center"/>
    </xf>
    <xf numFmtId="173" fontId="10" fillId="2" borderId="39" xfId="0" applyNumberFormat="1" applyFont="1" applyFill="1" applyBorder="1" applyAlignment="1">
      <alignment vertical="center"/>
    </xf>
    <xf numFmtId="173" fontId="10" fillId="2" borderId="41" xfId="0" applyNumberFormat="1" applyFont="1" applyFill="1" applyBorder="1" applyAlignment="1">
      <alignment horizontal="right" vertical="center"/>
    </xf>
    <xf numFmtId="166" fontId="10" fillId="0" borderId="0" xfId="0" applyNumberFormat="1" applyFont="1" applyAlignment="1">
      <alignment vertical="center"/>
    </xf>
    <xf numFmtId="171" fontId="10" fillId="0" borderId="0" xfId="0" applyNumberFormat="1" applyFont="1" applyAlignment="1">
      <alignment vertical="center"/>
    </xf>
    <xf numFmtId="172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4" fontId="16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/>
    </xf>
    <xf numFmtId="174" fontId="15" fillId="0" borderId="0" xfId="0" applyNumberFormat="1" applyFont="1" applyAlignment="1">
      <alignment vertical="center"/>
    </xf>
    <xf numFmtId="166" fontId="19" fillId="0" borderId="0" xfId="0" applyNumberFormat="1" applyFont="1"/>
    <xf numFmtId="0" fontId="19" fillId="0" borderId="0" xfId="0" applyFont="1"/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9" xfId="0" applyFont="1" applyBorder="1" applyAlignment="1">
      <alignment horizontal="left" vertical="center"/>
    </xf>
    <xf numFmtId="4" fontId="20" fillId="0" borderId="66" xfId="0" applyNumberFormat="1" applyFont="1" applyBorder="1" applyAlignment="1">
      <alignment horizontal="right" vertical="center"/>
    </xf>
    <xf numFmtId="4" fontId="20" fillId="0" borderId="67" xfId="0" applyNumberFormat="1" applyFont="1" applyBorder="1" applyAlignment="1">
      <alignment horizontal="right" vertical="center"/>
    </xf>
    <xf numFmtId="0" fontId="2" fillId="0" borderId="40" xfId="0" applyFont="1" applyBorder="1" applyAlignment="1">
      <alignment horizontal="left" vertical="center"/>
    </xf>
    <xf numFmtId="0" fontId="2" fillId="0" borderId="39" xfId="0" applyFont="1" applyBorder="1" applyAlignment="1">
      <alignment horizontal="left" vertical="center"/>
    </xf>
    <xf numFmtId="4" fontId="20" fillId="0" borderId="41" xfId="0" applyNumberFormat="1" applyFont="1" applyBorder="1" applyAlignment="1">
      <alignment horizontal="right" vertical="center"/>
    </xf>
    <xf numFmtId="4" fontId="20" fillId="0" borderId="62" xfId="0" applyNumberFormat="1" applyFont="1" applyBorder="1" applyAlignment="1">
      <alignment horizontal="right" vertical="center"/>
    </xf>
    <xf numFmtId="0" fontId="2" fillId="0" borderId="53" xfId="0" applyFont="1" applyBorder="1" applyAlignment="1">
      <alignment vertical="center"/>
    </xf>
    <xf numFmtId="4" fontId="20" fillId="0" borderId="42" xfId="0" applyNumberFormat="1" applyFont="1" applyBorder="1" applyAlignment="1">
      <alignment horizontal="right" vertical="center"/>
    </xf>
    <xf numFmtId="174" fontId="15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166" fontId="16" fillId="0" borderId="1" xfId="0" applyNumberFormat="1" applyFont="1" applyBorder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6" fontId="8" fillId="2" borderId="29" xfId="0" applyNumberFormat="1" applyFont="1" applyFill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0" fillId="0" borderId="1" xfId="0" applyNumberFormat="1" applyBorder="1"/>
    <xf numFmtId="166" fontId="1" fillId="0" borderId="1" xfId="0" applyNumberFormat="1" applyFont="1" applyBorder="1"/>
    <xf numFmtId="166" fontId="10" fillId="0" borderId="41" xfId="0" applyNumberFormat="1" applyFont="1" applyBorder="1" applyAlignment="1">
      <alignment horizontal="right" vertical="center"/>
    </xf>
    <xf numFmtId="0" fontId="10" fillId="0" borderId="15" xfId="0" applyFont="1" applyBorder="1" applyAlignment="1">
      <alignment vertical="center"/>
    </xf>
    <xf numFmtId="166" fontId="1" fillId="0" borderId="7" xfId="0" applyNumberFormat="1" applyFont="1" applyBorder="1"/>
    <xf numFmtId="166" fontId="1" fillId="0" borderId="10" xfId="0" applyNumberFormat="1" applyFont="1" applyBorder="1"/>
    <xf numFmtId="166" fontId="1" fillId="0" borderId="13" xfId="0" applyNumberFormat="1" applyFont="1" applyBorder="1"/>
    <xf numFmtId="166" fontId="1" fillId="0" borderId="23" xfId="0" applyNumberFormat="1" applyFont="1" applyBorder="1"/>
    <xf numFmtId="166" fontId="1" fillId="0" borderId="17" xfId="0" applyNumberFormat="1" applyFont="1" applyBorder="1"/>
    <xf numFmtId="166" fontId="1" fillId="0" borderId="0" xfId="0" applyNumberFormat="1" applyFont="1"/>
    <xf numFmtId="165" fontId="1" fillId="0" borderId="70" xfId="0" applyNumberFormat="1" applyFont="1" applyBorder="1"/>
    <xf numFmtId="3" fontId="1" fillId="0" borderId="3" xfId="0" applyNumberFormat="1" applyFont="1" applyBorder="1"/>
    <xf numFmtId="173" fontId="1" fillId="0" borderId="5" xfId="0" applyNumberFormat="1" applyFont="1" applyBorder="1"/>
    <xf numFmtId="0" fontId="1" fillId="0" borderId="3" xfId="0" applyFont="1" applyBorder="1" applyAlignment="1">
      <alignment wrapText="1"/>
    </xf>
    <xf numFmtId="166" fontId="1" fillId="2" borderId="1" xfId="0" applyNumberFormat="1" applyFont="1" applyFill="1" applyBorder="1" applyAlignment="1">
      <alignment horizontal="center" vertical="center"/>
    </xf>
    <xf numFmtId="175" fontId="1" fillId="0" borderId="5" xfId="0" applyNumberFormat="1" applyFont="1" applyBorder="1"/>
    <xf numFmtId="3" fontId="1" fillId="0" borderId="5" xfId="0" applyNumberFormat="1" applyFont="1" applyBorder="1"/>
    <xf numFmtId="173" fontId="1" fillId="0" borderId="0" xfId="0" applyNumberFormat="1" applyFont="1"/>
    <xf numFmtId="165" fontId="1" fillId="0" borderId="5" xfId="0" applyNumberFormat="1" applyFont="1" applyBorder="1" applyAlignment="1">
      <alignment vertical="top"/>
    </xf>
    <xf numFmtId="166" fontId="1" fillId="0" borderId="5" xfId="0" applyNumberFormat="1" applyFont="1" applyBorder="1"/>
    <xf numFmtId="175" fontId="1" fillId="0" borderId="0" xfId="0" applyNumberFormat="1" applyFont="1"/>
    <xf numFmtId="175" fontId="1" fillId="2" borderId="1" xfId="0" applyNumberFormat="1" applyFont="1" applyFill="1" applyBorder="1" applyAlignment="1">
      <alignment horizontal="center" vertical="center"/>
    </xf>
    <xf numFmtId="175" fontId="1" fillId="2" borderId="1" xfId="0" applyNumberFormat="1" applyFont="1" applyFill="1" applyBorder="1" applyAlignment="1">
      <alignment horizontal="center"/>
    </xf>
    <xf numFmtId="175" fontId="1" fillId="0" borderId="3" xfId="0" applyNumberFormat="1" applyFont="1" applyBorder="1"/>
    <xf numFmtId="175" fontId="1" fillId="0" borderId="11" xfId="0" applyNumberFormat="1" applyFont="1" applyBorder="1"/>
    <xf numFmtId="175" fontId="1" fillId="0" borderId="5" xfId="0" applyNumberFormat="1" applyFont="1" applyBorder="1" applyAlignment="1">
      <alignment vertical="top"/>
    </xf>
    <xf numFmtId="175" fontId="1" fillId="0" borderId="8" xfId="0" applyNumberFormat="1" applyFont="1" applyBorder="1"/>
    <xf numFmtId="175" fontId="1" fillId="0" borderId="13" xfId="0" applyNumberFormat="1" applyFont="1" applyBorder="1"/>
    <xf numFmtId="166" fontId="1" fillId="2" borderId="1" xfId="0" applyNumberFormat="1" applyFont="1" applyFill="1" applyBorder="1" applyAlignment="1">
      <alignment horizontal="center"/>
    </xf>
    <xf numFmtId="166" fontId="1" fillId="0" borderId="3" xfId="0" applyNumberFormat="1" applyFont="1" applyBorder="1"/>
    <xf numFmtId="166" fontId="1" fillId="0" borderId="11" xfId="0" applyNumberFormat="1" applyFont="1" applyBorder="1"/>
    <xf numFmtId="166" fontId="1" fillId="0" borderId="5" xfId="0" applyNumberFormat="1" applyFont="1" applyBorder="1" applyAlignment="1">
      <alignment vertical="top"/>
    </xf>
    <xf numFmtId="166" fontId="1" fillId="0" borderId="8" xfId="0" applyNumberFormat="1" applyFont="1" applyBorder="1"/>
    <xf numFmtId="173" fontId="1" fillId="2" borderId="18" xfId="0" applyNumberFormat="1" applyFont="1" applyFill="1" applyBorder="1" applyAlignment="1">
      <alignment horizontal="center" vertical="center"/>
    </xf>
    <xf numFmtId="173" fontId="1" fillId="2" borderId="18" xfId="0" applyNumberFormat="1" applyFont="1" applyFill="1" applyBorder="1" applyAlignment="1">
      <alignment horizontal="center"/>
    </xf>
    <xf numFmtId="173" fontId="1" fillId="0" borderId="19" xfId="0" applyNumberFormat="1" applyFont="1" applyBorder="1"/>
    <xf numFmtId="173" fontId="1" fillId="0" borderId="64" xfId="0" applyNumberFormat="1" applyFont="1" applyBorder="1"/>
    <xf numFmtId="173" fontId="1" fillId="0" borderId="20" xfId="0" applyNumberFormat="1" applyFont="1" applyBorder="1"/>
    <xf numFmtId="173" fontId="1" fillId="0" borderId="20" xfId="0" applyNumberFormat="1" applyFont="1" applyBorder="1" applyAlignment="1">
      <alignment vertical="top"/>
    </xf>
    <xf numFmtId="173" fontId="1" fillId="0" borderId="21" xfId="0" applyNumberFormat="1" applyFont="1" applyBorder="1"/>
    <xf numFmtId="173" fontId="1" fillId="0" borderId="22" xfId="0" applyNumberFormat="1" applyFont="1" applyBorder="1"/>
    <xf numFmtId="173" fontId="1" fillId="0" borderId="7" xfId="0" applyNumberFormat="1" applyFont="1" applyBorder="1"/>
    <xf numFmtId="165" fontId="1" fillId="0" borderId="0" xfId="0" applyNumberFormat="1" applyFont="1"/>
    <xf numFmtId="166" fontId="1" fillId="4" borderId="1" xfId="0" applyNumberFormat="1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165" fontId="1" fillId="4" borderId="5" xfId="0" applyNumberFormat="1" applyFont="1" applyFill="1" applyBorder="1"/>
    <xf numFmtId="165" fontId="1" fillId="4" borderId="7" xfId="0" applyNumberFormat="1" applyFont="1" applyFill="1" applyBorder="1"/>
    <xf numFmtId="165" fontId="1" fillId="4" borderId="70" xfId="0" applyNumberFormat="1" applyFont="1" applyFill="1" applyBorder="1"/>
    <xf numFmtId="165" fontId="1" fillId="4" borderId="0" xfId="0" applyNumberFormat="1" applyFont="1" applyFill="1"/>
    <xf numFmtId="164" fontId="1" fillId="4" borderId="0" xfId="0" applyNumberFormat="1" applyFont="1" applyFill="1"/>
    <xf numFmtId="0" fontId="1" fillId="4" borderId="0" xfId="0" applyFont="1" applyFill="1"/>
    <xf numFmtId="0" fontId="1" fillId="4" borderId="2" xfId="0" applyFont="1" applyFill="1" applyBorder="1"/>
    <xf numFmtId="166" fontId="1" fillId="4" borderId="5" xfId="0" applyNumberFormat="1" applyFont="1" applyFill="1" applyBorder="1"/>
    <xf numFmtId="175" fontId="1" fillId="4" borderId="5" xfId="0" applyNumberFormat="1" applyFont="1" applyFill="1" applyBorder="1"/>
    <xf numFmtId="173" fontId="1" fillId="4" borderId="20" xfId="0" applyNumberFormat="1" applyFont="1" applyFill="1" applyBorder="1"/>
    <xf numFmtId="166" fontId="1" fillId="4" borderId="0" xfId="0" applyNumberFormat="1" applyFont="1" applyFill="1"/>
    <xf numFmtId="166" fontId="1" fillId="4" borderId="22" xfId="0" applyNumberFormat="1" applyFont="1" applyFill="1" applyBorder="1"/>
    <xf numFmtId="166" fontId="1" fillId="4" borderId="13" xfId="0" applyNumberFormat="1" applyFont="1" applyFill="1" applyBorder="1"/>
    <xf numFmtId="165" fontId="1" fillId="4" borderId="64" xfId="0" applyNumberFormat="1" applyFont="1" applyFill="1" applyBorder="1"/>
    <xf numFmtId="165" fontId="1" fillId="4" borderId="11" xfId="0" applyNumberFormat="1" applyFont="1" applyFill="1" applyBorder="1"/>
    <xf numFmtId="166" fontId="1" fillId="4" borderId="64" xfId="0" applyNumberFormat="1" applyFont="1" applyFill="1" applyBorder="1"/>
    <xf numFmtId="166" fontId="1" fillId="4" borderId="11" xfId="0" applyNumberFormat="1" applyFont="1" applyFill="1" applyBorder="1"/>
    <xf numFmtId="165" fontId="1" fillId="4" borderId="54" xfId="0" applyNumberFormat="1" applyFont="1" applyFill="1" applyBorder="1"/>
    <xf numFmtId="173" fontId="1" fillId="4" borderId="7" xfId="0" applyNumberFormat="1" applyFont="1" applyFill="1" applyBorder="1"/>
    <xf numFmtId="173" fontId="1" fillId="4" borderId="70" xfId="0" applyNumberFormat="1" applyFont="1" applyFill="1" applyBorder="1"/>
    <xf numFmtId="3" fontId="1" fillId="4" borderId="5" xfId="0" applyNumberFormat="1" applyFont="1" applyFill="1" applyBorder="1"/>
    <xf numFmtId="0" fontId="1" fillId="0" borderId="5" xfId="0" applyFont="1" applyBorder="1" applyAlignment="1">
      <alignment horizontal="left"/>
    </xf>
    <xf numFmtId="166" fontId="21" fillId="5" borderId="1" xfId="0" applyNumberFormat="1" applyFont="1" applyFill="1" applyBorder="1"/>
    <xf numFmtId="4" fontId="22" fillId="5" borderId="1" xfId="0" applyNumberFormat="1" applyFont="1" applyFill="1" applyBorder="1" applyAlignment="1">
      <alignment horizontal="right" vertical="center"/>
    </xf>
    <xf numFmtId="165" fontId="22" fillId="5" borderId="1" xfId="0" applyNumberFormat="1" applyFont="1" applyFill="1" applyBorder="1" applyAlignment="1">
      <alignment horizontal="center" vertical="center"/>
    </xf>
    <xf numFmtId="164" fontId="22" fillId="5" borderId="1" xfId="0" applyNumberFormat="1" applyFont="1" applyFill="1" applyBorder="1" applyAlignment="1">
      <alignment horizontal="center" vertical="center"/>
    </xf>
    <xf numFmtId="4" fontId="21" fillId="5" borderId="1" xfId="0" applyNumberFormat="1" applyFont="1" applyFill="1" applyBorder="1" applyAlignment="1">
      <alignment horizontal="right" vertical="center"/>
    </xf>
    <xf numFmtId="3" fontId="22" fillId="5" borderId="1" xfId="0" applyNumberFormat="1" applyFont="1" applyFill="1" applyBorder="1" applyAlignment="1">
      <alignment horizontal="right" vertical="center"/>
    </xf>
    <xf numFmtId="166" fontId="23" fillId="5" borderId="0" xfId="0" applyNumberFormat="1" applyFont="1" applyFill="1"/>
    <xf numFmtId="0" fontId="9" fillId="0" borderId="33" xfId="0" applyFont="1" applyBorder="1" applyAlignment="1">
      <alignment horizontal="center" vertical="top" wrapText="1"/>
    </xf>
    <xf numFmtId="0" fontId="7" fillId="0" borderId="34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35" xfId="0" applyFont="1" applyBorder="1" applyAlignment="1">
      <alignment horizontal="left" vertical="top" wrapText="1"/>
    </xf>
    <xf numFmtId="0" fontId="7" fillId="0" borderId="35" xfId="0" applyFont="1" applyBorder="1" applyAlignment="1">
      <alignment horizontal="center" vertical="top" wrapText="1"/>
    </xf>
    <xf numFmtId="0" fontId="7" fillId="0" borderId="3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34" xfId="0" applyFont="1" applyBorder="1" applyAlignment="1">
      <alignment horizontal="left" vertical="top" wrapText="1"/>
    </xf>
    <xf numFmtId="166" fontId="1" fillId="5" borderId="0" xfId="0" applyNumberFormat="1" applyFont="1" applyFill="1" applyAlignment="1">
      <alignment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166" fontId="16" fillId="5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horizontal="right" vertical="center"/>
    </xf>
    <xf numFmtId="4" fontId="10" fillId="5" borderId="41" xfId="0" applyNumberFormat="1" applyFont="1" applyFill="1" applyBorder="1" applyAlignment="1">
      <alignment horizontal="right" vertical="center"/>
    </xf>
    <xf numFmtId="166" fontId="10" fillId="5" borderId="0" xfId="0" applyNumberFormat="1" applyFont="1" applyFill="1" applyAlignment="1">
      <alignment vertical="center"/>
    </xf>
    <xf numFmtId="173" fontId="10" fillId="5" borderId="0" xfId="0" applyNumberFormat="1" applyFont="1" applyFill="1" applyAlignment="1">
      <alignment vertical="center"/>
    </xf>
    <xf numFmtId="166" fontId="0" fillId="5" borderId="0" xfId="0" applyNumberFormat="1" applyFill="1"/>
    <xf numFmtId="0" fontId="0" fillId="5" borderId="0" xfId="0" applyFill="1"/>
    <xf numFmtId="0" fontId="10" fillId="5" borderId="1" xfId="0" applyFont="1" applyFill="1" applyBorder="1" applyAlignment="1">
      <alignment horizontal="center" vertical="center"/>
    </xf>
    <xf numFmtId="166" fontId="0" fillId="5" borderId="1" xfId="0" applyNumberFormat="1" applyFill="1" applyBorder="1"/>
    <xf numFmtId="4" fontId="10" fillId="5" borderId="1" xfId="0" applyNumberFormat="1" applyFont="1" applyFill="1" applyBorder="1" applyAlignment="1">
      <alignment horizontal="right" vertical="center"/>
    </xf>
    <xf numFmtId="165" fontId="10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3" fontId="10" fillId="5" borderId="1" xfId="0" applyNumberFormat="1" applyFont="1" applyFill="1" applyBorder="1" applyAlignment="1">
      <alignment horizontal="right" vertical="center"/>
    </xf>
    <xf numFmtId="166" fontId="10" fillId="5" borderId="1" xfId="0" applyNumberFormat="1" applyFont="1" applyFill="1" applyBorder="1" applyAlignment="1">
      <alignment horizontal="center" vertical="center"/>
    </xf>
    <xf numFmtId="166" fontId="1" fillId="5" borderId="1" xfId="0" applyNumberFormat="1" applyFont="1" applyFill="1" applyBorder="1"/>
    <xf numFmtId="166" fontId="19" fillId="5" borderId="0" xfId="0" applyNumberFormat="1" applyFont="1" applyFill="1"/>
    <xf numFmtId="0" fontId="19" fillId="5" borderId="0" xfId="0" applyFont="1" applyFill="1"/>
    <xf numFmtId="0" fontId="10" fillId="5" borderId="1" xfId="0" applyFont="1" applyFill="1" applyBorder="1" applyAlignment="1">
      <alignment horizontal="left" vertical="center"/>
    </xf>
    <xf numFmtId="166" fontId="1" fillId="5" borderId="1" xfId="0" applyNumberFormat="1" applyFont="1" applyFill="1" applyBorder="1" applyAlignment="1">
      <alignment horizontal="right" wrapText="1"/>
    </xf>
    <xf numFmtId="166" fontId="1" fillId="5" borderId="1" xfId="0" applyNumberFormat="1" applyFont="1" applyFill="1" applyBorder="1" applyAlignment="1">
      <alignment horizontal="right" vertical="top"/>
    </xf>
    <xf numFmtId="165" fontId="10" fillId="5" borderId="1" xfId="0" applyNumberFormat="1" applyFont="1" applyFill="1" applyBorder="1" applyAlignment="1">
      <alignment horizontal="left" vertical="center"/>
    </xf>
    <xf numFmtId="164" fontId="10" fillId="5" borderId="1" xfId="0" applyNumberFormat="1" applyFont="1" applyFill="1" applyBorder="1" applyAlignment="1">
      <alignment horizontal="left" vertical="center"/>
    </xf>
    <xf numFmtId="166" fontId="19" fillId="5" borderId="0" xfId="0" applyNumberFormat="1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23" fillId="5" borderId="0" xfId="0" applyFont="1" applyFill="1"/>
    <xf numFmtId="166" fontId="1" fillId="5" borderId="1" xfId="0" applyNumberFormat="1" applyFont="1" applyFill="1" applyBorder="1" applyAlignment="1">
      <alignment wrapText="1"/>
    </xf>
    <xf numFmtId="166" fontId="1" fillId="5" borderId="1" xfId="0" applyNumberFormat="1" applyFont="1" applyFill="1" applyBorder="1" applyAlignment="1">
      <alignment horizontal="right"/>
    </xf>
    <xf numFmtId="165" fontId="27" fillId="5" borderId="3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71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170" fontId="2" fillId="0" borderId="15" xfId="0" applyNumberFormat="1" applyFont="1" applyBorder="1" applyAlignment="1">
      <alignment horizontal="center" vertical="center"/>
    </xf>
    <xf numFmtId="170" fontId="2" fillId="0" borderId="73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8" fillId="2" borderId="57" xfId="0" applyFont="1" applyFill="1" applyBorder="1" applyAlignment="1">
      <alignment horizontal="center"/>
    </xf>
    <xf numFmtId="0" fontId="8" fillId="2" borderId="72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58" xfId="0" applyFont="1" applyFill="1" applyBorder="1" applyAlignment="1">
      <alignment horizontal="center"/>
    </xf>
    <xf numFmtId="0" fontId="16" fillId="0" borderId="1" xfId="0" applyFont="1" applyBorder="1" applyAlignment="1">
      <alignment horizontal="left" vertical="center" wrapText="1"/>
    </xf>
    <xf numFmtId="0" fontId="10" fillId="0" borderId="78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166" fontId="1" fillId="0" borderId="79" xfId="0" applyNumberFormat="1" applyFont="1" applyBorder="1" applyAlignment="1">
      <alignment horizontal="center" vertical="center" wrapText="1"/>
    </xf>
    <xf numFmtId="166" fontId="1" fillId="0" borderId="41" xfId="0" applyNumberFormat="1" applyFont="1" applyBorder="1" applyAlignment="1">
      <alignment horizontal="center" vertical="center" wrapText="1"/>
    </xf>
    <xf numFmtId="170" fontId="10" fillId="0" borderId="79" xfId="0" applyNumberFormat="1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8" fillId="2" borderId="57" xfId="0" applyFont="1" applyFill="1" applyBorder="1" applyAlignment="1">
      <alignment horizontal="center" vertical="top" wrapText="1"/>
    </xf>
    <xf numFmtId="0" fontId="8" fillId="2" borderId="31" xfId="0" applyFont="1" applyFill="1" applyBorder="1" applyAlignment="1">
      <alignment horizontal="center" vertical="top" wrapText="1"/>
    </xf>
    <xf numFmtId="0" fontId="8" fillId="2" borderId="58" xfId="0" applyFont="1" applyFill="1" applyBorder="1" applyAlignment="1">
      <alignment horizontal="center" vertical="top" wrapText="1"/>
    </xf>
    <xf numFmtId="0" fontId="9" fillId="0" borderId="33" xfId="0" applyFont="1" applyBorder="1" applyAlignment="1">
      <alignment horizontal="center" vertical="top" wrapText="1"/>
    </xf>
    <xf numFmtId="0" fontId="9" fillId="0" borderId="36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3" fontId="1" fillId="0" borderId="90" xfId="0" applyNumberFormat="1" applyFont="1" applyBorder="1" applyAlignment="1">
      <alignment horizontal="center"/>
    </xf>
    <xf numFmtId="3" fontId="1" fillId="0" borderId="91" xfId="0" applyNumberFormat="1" applyFont="1" applyBorder="1" applyAlignment="1">
      <alignment horizontal="center"/>
    </xf>
    <xf numFmtId="3" fontId="1" fillId="0" borderId="92" xfId="0" applyNumberFormat="1" applyFont="1" applyBorder="1" applyAlignment="1">
      <alignment horizontal="center"/>
    </xf>
    <xf numFmtId="0" fontId="1" fillId="0" borderId="93" xfId="0" applyFont="1" applyBorder="1" applyAlignment="1">
      <alignment horizontal="center"/>
    </xf>
    <xf numFmtId="0" fontId="1" fillId="0" borderId="94" xfId="0" applyFont="1" applyBorder="1" applyAlignment="1">
      <alignment horizontal="center"/>
    </xf>
    <xf numFmtId="0" fontId="1" fillId="0" borderId="95" xfId="0" applyFont="1" applyBorder="1" applyAlignment="1">
      <alignment horizontal="center"/>
    </xf>
    <xf numFmtId="0" fontId="1" fillId="0" borderId="96" xfId="0" applyFont="1" applyBorder="1" applyAlignment="1">
      <alignment horizontal="center"/>
    </xf>
    <xf numFmtId="3" fontId="1" fillId="0" borderId="87" xfId="0" applyNumberFormat="1" applyFont="1" applyBorder="1" applyAlignment="1">
      <alignment horizontal="center"/>
    </xf>
    <xf numFmtId="3" fontId="1" fillId="0" borderId="88" xfId="0" applyNumberFormat="1" applyFont="1" applyBorder="1" applyAlignment="1">
      <alignment horizontal="center"/>
    </xf>
    <xf numFmtId="3" fontId="1" fillId="0" borderId="89" xfId="0" applyNumberFormat="1" applyFont="1" applyBorder="1" applyAlignment="1">
      <alignment horizontal="center"/>
    </xf>
    <xf numFmtId="0" fontId="1" fillId="2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1" fillId="2" borderId="25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2" borderId="8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85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center"/>
    </xf>
    <xf numFmtId="0" fontId="1" fillId="2" borderId="8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97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/>
    </xf>
    <xf numFmtId="0" fontId="1" fillId="0" borderId="8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176" fontId="1" fillId="0" borderId="87" xfId="0" applyNumberFormat="1" applyFont="1" applyBorder="1" applyAlignment="1">
      <alignment horizontal="center"/>
    </xf>
    <xf numFmtId="176" fontId="1" fillId="0" borderId="88" xfId="0" applyNumberFormat="1" applyFont="1" applyBorder="1" applyAlignment="1">
      <alignment horizontal="center"/>
    </xf>
    <xf numFmtId="176" fontId="1" fillId="0" borderId="98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9" fillId="0" borderId="33" xfId="0" applyFont="1" applyFill="1" applyBorder="1" applyAlignment="1">
      <alignment horizontal="left" indent="1"/>
    </xf>
    <xf numFmtId="0" fontId="9" fillId="0" borderId="34" xfId="0" applyFont="1" applyFill="1" applyBorder="1" applyAlignment="1">
      <alignment horizontal="center" vertical="top" wrapText="1"/>
    </xf>
    <xf numFmtId="0" fontId="9" fillId="0" borderId="32" xfId="0" applyFont="1" applyFill="1" applyBorder="1" applyAlignment="1">
      <alignment horizontal="center" vertical="top" wrapText="1"/>
    </xf>
    <xf numFmtId="0" fontId="9" fillId="0" borderId="33" xfId="0" applyFont="1" applyFill="1" applyBorder="1" applyAlignment="1">
      <alignment horizontal="left"/>
    </xf>
    <xf numFmtId="0" fontId="9" fillId="0" borderId="3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561733</xdr:colOff>
      <xdr:row>0</xdr:row>
      <xdr:rowOff>114598</xdr:rowOff>
    </xdr:from>
    <xdr:ext cx="723900" cy="9429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561733</xdr:colOff>
      <xdr:row>0</xdr:row>
      <xdr:rowOff>114598</xdr:rowOff>
    </xdr:from>
    <xdr:ext cx="723900" cy="9429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8"/>
  <sheetViews>
    <sheetView showGridLines="0" workbookViewId="0">
      <selection activeCell="E31" sqref="E31"/>
    </sheetView>
  </sheetViews>
  <sheetFormatPr baseColWidth="10" defaultColWidth="8.6640625" defaultRowHeight="12.75" customHeight="1" x14ac:dyDescent="0.15"/>
  <cols>
    <col min="1" max="1" width="9.5" customWidth="1"/>
    <col min="2" max="2" width="1.6640625" customWidth="1"/>
    <col min="3" max="3" width="5.5" customWidth="1"/>
    <col min="4" max="4" width="14.1640625" customWidth="1"/>
    <col min="5" max="5" width="34.5" customWidth="1"/>
    <col min="6" max="7" width="24.6640625" customWidth="1"/>
    <col min="8" max="8" width="7.83203125" customWidth="1"/>
  </cols>
  <sheetData>
    <row r="1" spans="1:10" s="36" customFormat="1" ht="15" customHeight="1" x14ac:dyDescent="0.15">
      <c r="A1" s="352" t="s">
        <v>0</v>
      </c>
      <c r="B1" s="352"/>
      <c r="C1" s="352"/>
      <c r="D1" s="352"/>
      <c r="E1" s="352"/>
      <c r="F1" s="352"/>
      <c r="G1" s="352"/>
      <c r="H1" s="352"/>
      <c r="I1" s="352"/>
      <c r="J1" s="50"/>
    </row>
    <row r="2" spans="1:10" s="36" customFormat="1" ht="21" customHeight="1" x14ac:dyDescent="0.15">
      <c r="A2" s="352"/>
      <c r="B2" s="352"/>
      <c r="C2" s="352"/>
      <c r="D2" s="352"/>
      <c r="E2" s="352"/>
      <c r="F2" s="352"/>
      <c r="G2" s="352"/>
      <c r="H2" s="352"/>
      <c r="I2" s="352"/>
      <c r="J2" s="51"/>
    </row>
    <row r="3" spans="1:10" s="36" customFormat="1" ht="21.75" customHeight="1" x14ac:dyDescent="0.15">
      <c r="A3" s="353" t="s">
        <v>1</v>
      </c>
      <c r="B3" s="353"/>
      <c r="C3" s="353"/>
      <c r="D3" s="353"/>
      <c r="E3" s="353"/>
      <c r="F3" s="353"/>
      <c r="G3" s="353"/>
      <c r="H3" s="353"/>
      <c r="I3" s="353"/>
      <c r="J3" s="51"/>
    </row>
    <row r="4" spans="1:10" s="36" customFormat="1" ht="15" customHeight="1" x14ac:dyDescent="0.15">
      <c r="A4" s="354" t="s">
        <v>2</v>
      </c>
      <c r="B4" s="354"/>
      <c r="C4" s="354"/>
      <c r="D4" s="354"/>
      <c r="E4" s="354"/>
      <c r="F4" s="354"/>
      <c r="G4" s="354"/>
      <c r="H4" s="354"/>
      <c r="I4" s="354"/>
      <c r="J4" s="51"/>
    </row>
    <row r="5" spans="1:10" s="36" customFormat="1" ht="15" customHeight="1" x14ac:dyDescent="0.15">
      <c r="A5" s="354" t="s">
        <v>3</v>
      </c>
      <c r="B5" s="354"/>
      <c r="C5" s="354"/>
      <c r="D5" s="354"/>
      <c r="E5" s="354"/>
      <c r="F5" s="354"/>
      <c r="G5" s="354"/>
      <c r="H5" s="354"/>
      <c r="I5" s="354"/>
      <c r="J5" s="52"/>
    </row>
    <row r="6" spans="1:10" s="36" customFormat="1" ht="15" customHeight="1" x14ac:dyDescent="0.15">
      <c r="A6" s="37"/>
      <c r="B6" s="37"/>
      <c r="C6" s="37"/>
      <c r="D6" s="37"/>
      <c r="E6" s="37"/>
      <c r="F6" s="37"/>
      <c r="G6" s="37"/>
      <c r="H6" s="37"/>
      <c r="I6" s="37"/>
      <c r="J6" s="50"/>
    </row>
    <row r="7" spans="1:10" s="36" customFormat="1" ht="1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50"/>
    </row>
    <row r="8" spans="1:10" s="36" customFormat="1" ht="15" customHeight="1" x14ac:dyDescent="0.15">
      <c r="A8" s="38"/>
      <c r="B8" s="39"/>
      <c r="C8" s="39"/>
      <c r="D8" s="39"/>
      <c r="E8" s="39"/>
      <c r="F8" s="350" t="s">
        <v>4</v>
      </c>
      <c r="G8" s="350"/>
      <c r="H8" s="37"/>
      <c r="I8" s="37"/>
    </row>
    <row r="9" spans="1:10" s="36" customFormat="1" ht="15" customHeight="1" x14ac:dyDescent="0.15">
      <c r="A9" s="38"/>
      <c r="B9" s="39"/>
      <c r="C9" s="39"/>
      <c r="D9" s="39"/>
      <c r="E9" s="39"/>
      <c r="F9" s="40"/>
      <c r="G9" s="40"/>
      <c r="H9" s="37"/>
      <c r="I9" s="37"/>
    </row>
    <row r="10" spans="1:10" s="36" customFormat="1" ht="15" customHeight="1" x14ac:dyDescent="0.15">
      <c r="A10" s="39" t="s">
        <v>5</v>
      </c>
      <c r="B10" s="39" t="s">
        <v>6</v>
      </c>
      <c r="C10" s="37"/>
      <c r="D10" s="39"/>
      <c r="E10" s="39"/>
      <c r="F10" s="38" t="s">
        <v>7</v>
      </c>
      <c r="G10" s="38"/>
      <c r="H10" s="37"/>
      <c r="I10" s="37"/>
    </row>
    <row r="11" spans="1:10" s="36" customFormat="1" ht="15" customHeight="1" x14ac:dyDescent="0.15">
      <c r="A11" s="39" t="s">
        <v>8</v>
      </c>
      <c r="B11" s="39" t="s">
        <v>6</v>
      </c>
      <c r="C11" s="39" t="s">
        <v>9</v>
      </c>
      <c r="D11" s="37"/>
      <c r="E11" s="39"/>
      <c r="F11" s="38" t="s">
        <v>10</v>
      </c>
      <c r="G11" s="38"/>
      <c r="H11" s="37"/>
      <c r="I11" s="37"/>
    </row>
    <row r="12" spans="1:10" s="36" customFormat="1" ht="15" customHeight="1" x14ac:dyDescent="0.15">
      <c r="A12" s="39" t="s">
        <v>11</v>
      </c>
      <c r="B12" s="39" t="s">
        <v>6</v>
      </c>
      <c r="C12" s="39" t="s">
        <v>12</v>
      </c>
      <c r="D12" s="37"/>
      <c r="E12" s="39"/>
      <c r="F12" s="38" t="s">
        <v>13</v>
      </c>
      <c r="G12" s="38"/>
      <c r="H12" s="37"/>
      <c r="I12" s="37"/>
    </row>
    <row r="13" spans="1:10" s="36" customFormat="1" ht="15" customHeight="1" x14ac:dyDescent="0.15">
      <c r="A13" s="39"/>
      <c r="B13" s="39"/>
      <c r="C13" s="39" t="s">
        <v>14</v>
      </c>
      <c r="D13" s="37"/>
      <c r="E13" s="39"/>
      <c r="F13" s="38" t="s">
        <v>15</v>
      </c>
      <c r="G13" s="38"/>
      <c r="H13" s="37"/>
      <c r="I13" s="37"/>
    </row>
    <row r="14" spans="1:10" s="36" customFormat="1" ht="15" customHeight="1" x14ac:dyDescent="0.15">
      <c r="A14" s="39"/>
      <c r="B14" s="39"/>
      <c r="C14" s="39" t="s">
        <v>16</v>
      </c>
      <c r="D14" s="37"/>
      <c r="E14" s="39"/>
      <c r="F14" s="38" t="s">
        <v>17</v>
      </c>
      <c r="G14" s="38"/>
      <c r="H14" s="37"/>
      <c r="I14" s="37"/>
    </row>
    <row r="15" spans="1:10" s="36" customFormat="1" ht="15" customHeight="1" x14ac:dyDescent="0.15">
      <c r="A15" s="39"/>
      <c r="B15" s="39"/>
      <c r="C15" s="39"/>
      <c r="D15" s="39"/>
      <c r="E15" s="38"/>
      <c r="F15" s="38" t="s">
        <v>18</v>
      </c>
      <c r="G15" s="38"/>
      <c r="H15" s="37"/>
      <c r="I15" s="37"/>
    </row>
    <row r="16" spans="1:10" s="36" customFormat="1" ht="15" customHeight="1" x14ac:dyDescent="0.15">
      <c r="A16" s="39"/>
      <c r="B16" s="39"/>
      <c r="C16" s="39"/>
      <c r="D16" s="39"/>
      <c r="E16" s="38"/>
      <c r="F16" s="38"/>
      <c r="G16" s="38"/>
      <c r="H16" s="37"/>
      <c r="I16" s="37"/>
    </row>
    <row r="17" spans="1:9" s="36" customFormat="1" ht="15" customHeight="1" x14ac:dyDescent="0.15">
      <c r="A17" s="39"/>
      <c r="B17" s="39"/>
      <c r="C17" s="39"/>
      <c r="D17" s="39"/>
      <c r="E17" s="38"/>
      <c r="F17" s="38"/>
      <c r="G17" s="38"/>
      <c r="H17" s="37"/>
      <c r="I17" s="37"/>
    </row>
    <row r="18" spans="1:9" s="36" customFormat="1" ht="15" customHeight="1" x14ac:dyDescent="0.15">
      <c r="A18" s="39"/>
      <c r="B18" s="39"/>
      <c r="C18" s="39" t="s">
        <v>19</v>
      </c>
      <c r="D18" s="37"/>
      <c r="E18" s="39"/>
      <c r="F18" s="38"/>
      <c r="G18" s="38"/>
      <c r="H18" s="37"/>
      <c r="I18" s="37"/>
    </row>
    <row r="19" spans="1:9" s="36" customFormat="1" ht="15" customHeight="1" x14ac:dyDescent="0.15">
      <c r="A19" s="39"/>
      <c r="B19" s="39"/>
      <c r="C19" s="39" t="s">
        <v>20</v>
      </c>
      <c r="D19" s="37"/>
      <c r="E19" s="39"/>
      <c r="F19" s="38"/>
      <c r="G19" s="38"/>
      <c r="H19" s="37"/>
      <c r="I19" s="37"/>
    </row>
    <row r="20" spans="1:9" s="36" customFormat="1" ht="15" customHeight="1" x14ac:dyDescent="0.15">
      <c r="A20" s="39"/>
      <c r="B20" s="39"/>
      <c r="C20" s="39"/>
      <c r="D20" s="39"/>
      <c r="E20" s="39"/>
      <c r="F20" s="38"/>
      <c r="G20" s="38"/>
      <c r="H20" s="37"/>
      <c r="I20" s="37"/>
    </row>
    <row r="21" spans="1:9" s="36" customFormat="1" ht="15" customHeight="1" x14ac:dyDescent="0.15">
      <c r="A21" s="37"/>
      <c r="B21" s="37"/>
      <c r="C21" s="39" t="s">
        <v>21</v>
      </c>
      <c r="D21" s="39" t="s">
        <v>22</v>
      </c>
      <c r="E21" s="39"/>
      <c r="F21" s="38"/>
      <c r="G21" s="38"/>
      <c r="H21" s="37"/>
      <c r="I21" s="37"/>
    </row>
    <row r="22" spans="1:9" s="36" customFormat="1" ht="15" customHeight="1" x14ac:dyDescent="0.15">
      <c r="A22" s="39"/>
      <c r="B22" s="39"/>
      <c r="C22" s="38"/>
      <c r="D22" s="39"/>
      <c r="E22" s="39"/>
      <c r="F22" s="38"/>
      <c r="G22" s="38"/>
      <c r="H22" s="37"/>
      <c r="I22" s="37"/>
    </row>
    <row r="23" spans="1:9" s="36" customFormat="1" ht="17.25" customHeight="1" x14ac:dyDescent="0.15">
      <c r="A23" s="39"/>
      <c r="B23" s="39"/>
      <c r="C23" s="355" t="s">
        <v>23</v>
      </c>
      <c r="D23" s="357" t="s">
        <v>24</v>
      </c>
      <c r="E23" s="358"/>
      <c r="F23" s="209" t="s">
        <v>25</v>
      </c>
      <c r="G23" s="210" t="s">
        <v>26</v>
      </c>
      <c r="H23" s="37"/>
      <c r="I23" s="37"/>
    </row>
    <row r="24" spans="1:9" s="36" customFormat="1" ht="18" customHeight="1" x14ac:dyDescent="0.15">
      <c r="A24" s="39"/>
      <c r="B24" s="39"/>
      <c r="C24" s="356"/>
      <c r="D24" s="359"/>
      <c r="E24" s="360"/>
      <c r="F24" s="212" t="s">
        <v>27</v>
      </c>
      <c r="G24" s="213" t="s">
        <v>27</v>
      </c>
      <c r="H24" s="37"/>
      <c r="I24" s="37"/>
    </row>
    <row r="25" spans="1:9" s="36" customFormat="1" ht="20" customHeight="1" x14ac:dyDescent="0.15">
      <c r="A25" s="39"/>
      <c r="B25" s="39"/>
      <c r="C25" s="41">
        <v>1</v>
      </c>
      <c r="D25" s="214" t="s">
        <v>28</v>
      </c>
      <c r="E25" s="215"/>
      <c r="F25" s="216">
        <f>RFK!H210</f>
        <v>0</v>
      </c>
      <c r="G25" s="217">
        <f>RFK!O210</f>
        <v>0</v>
      </c>
      <c r="H25" s="37"/>
      <c r="I25" s="37"/>
    </row>
    <row r="26" spans="1:9" s="36" customFormat="1" ht="20" customHeight="1" x14ac:dyDescent="0.15">
      <c r="A26" s="39"/>
      <c r="B26" s="39"/>
      <c r="C26" s="211">
        <v>2</v>
      </c>
      <c r="D26" s="218" t="s">
        <v>29</v>
      </c>
      <c r="E26" s="219"/>
      <c r="F26" s="220">
        <f>RFK!K210</f>
        <v>0</v>
      </c>
      <c r="G26" s="221">
        <f>RFK!Q210</f>
        <v>0</v>
      </c>
      <c r="H26" s="37"/>
      <c r="I26" s="37"/>
    </row>
    <row r="27" spans="1:9" s="36" customFormat="1" ht="20" customHeight="1" x14ac:dyDescent="0.15">
      <c r="A27" s="39"/>
      <c r="B27" s="39"/>
      <c r="C27" s="222"/>
      <c r="D27" s="218" t="s">
        <v>30</v>
      </c>
      <c r="E27" s="219"/>
      <c r="F27" s="220" t="e">
        <f>RFK!L210</f>
        <v>#DIV/0!</v>
      </c>
      <c r="G27" s="223" t="e">
        <f>RFK!R210</f>
        <v>#DIV/0!</v>
      </c>
      <c r="H27" s="37"/>
      <c r="I27" s="37"/>
    </row>
    <row r="28" spans="1:9" s="36" customFormat="1" ht="15" customHeight="1" x14ac:dyDescent="0.15">
      <c r="A28" s="39"/>
      <c r="B28" s="39"/>
      <c r="C28" s="38"/>
      <c r="D28" s="39"/>
      <c r="E28" s="39"/>
      <c r="F28" s="38"/>
      <c r="G28" s="38"/>
      <c r="H28" s="37"/>
      <c r="I28" s="37"/>
    </row>
    <row r="29" spans="1:9" s="36" customFormat="1" ht="15" customHeight="1" x14ac:dyDescent="0.15">
      <c r="A29" s="39"/>
      <c r="B29" s="39"/>
      <c r="C29" s="39" t="s">
        <v>31</v>
      </c>
      <c r="D29" s="39" t="s">
        <v>32</v>
      </c>
      <c r="E29" s="39"/>
      <c r="F29" s="38"/>
      <c r="G29" s="38"/>
      <c r="H29" s="37"/>
      <c r="I29" s="37"/>
    </row>
    <row r="30" spans="1:9" s="36" customFormat="1" ht="15" customHeight="1" x14ac:dyDescent="0.15">
      <c r="A30" s="39"/>
      <c r="B30" s="39"/>
      <c r="C30" s="39"/>
      <c r="D30" s="39"/>
      <c r="E30" s="39"/>
      <c r="F30" s="38"/>
      <c r="G30" s="38"/>
      <c r="H30" s="37"/>
      <c r="I30" s="37"/>
    </row>
    <row r="31" spans="1:9" s="36" customFormat="1" ht="15" customHeight="1" x14ac:dyDescent="0.15">
      <c r="A31" s="39"/>
      <c r="B31" s="39"/>
      <c r="C31" s="39"/>
      <c r="D31" s="39"/>
      <c r="E31" s="39"/>
      <c r="F31" s="38"/>
      <c r="G31" s="38"/>
      <c r="H31" s="37"/>
      <c r="I31" s="37"/>
    </row>
    <row r="32" spans="1:9" s="36" customFormat="1" ht="15" customHeight="1" x14ac:dyDescent="0.15">
      <c r="A32" s="37"/>
      <c r="B32" s="39"/>
      <c r="C32" s="39" t="s">
        <v>33</v>
      </c>
      <c r="D32" s="39"/>
      <c r="E32" s="39"/>
      <c r="F32" s="38"/>
      <c r="G32" s="38"/>
      <c r="H32" s="37"/>
      <c r="I32" s="37"/>
    </row>
    <row r="33" spans="1:9" s="36" customFormat="1" ht="15" customHeight="1" x14ac:dyDescent="0.15">
      <c r="A33" s="39"/>
      <c r="B33" s="39"/>
      <c r="C33" s="39"/>
      <c r="D33" s="39"/>
      <c r="E33" s="39"/>
      <c r="F33" s="38"/>
      <c r="G33" s="38"/>
      <c r="H33" s="37"/>
      <c r="I33" s="37"/>
    </row>
    <row r="34" spans="1:9" s="36" customFormat="1" ht="15" customHeight="1" x14ac:dyDescent="0.15">
      <c r="A34" s="39"/>
      <c r="B34" s="39"/>
      <c r="C34" s="39"/>
      <c r="D34" s="39"/>
      <c r="E34" s="39"/>
      <c r="F34" s="38"/>
      <c r="G34" s="38"/>
      <c r="H34" s="37"/>
      <c r="I34" s="37"/>
    </row>
    <row r="35" spans="1:9" s="36" customFormat="1" ht="15" customHeight="1" x14ac:dyDescent="0.15">
      <c r="A35" s="39"/>
      <c r="B35" s="39"/>
      <c r="C35" s="39"/>
      <c r="D35" s="39"/>
      <c r="E35" s="39"/>
      <c r="F35" s="351" t="s">
        <v>34</v>
      </c>
      <c r="G35" s="351"/>
      <c r="H35" s="37"/>
      <c r="I35" s="37"/>
    </row>
    <row r="36" spans="1:9" s="36" customFormat="1" ht="15" customHeight="1" x14ac:dyDescent="0.15">
      <c r="A36" s="39"/>
      <c r="B36" s="39"/>
      <c r="C36" s="39"/>
      <c r="D36" s="39"/>
      <c r="E36" s="39"/>
      <c r="F36" s="38"/>
      <c r="G36" s="38"/>
      <c r="H36" s="37"/>
      <c r="I36" s="37"/>
    </row>
    <row r="37" spans="1:9" s="36" customFormat="1" ht="15" customHeight="1" x14ac:dyDescent="0.15">
      <c r="A37" s="39"/>
      <c r="B37" s="39"/>
      <c r="C37" s="39"/>
      <c r="D37" s="39"/>
      <c r="E37" s="39"/>
      <c r="F37" s="38"/>
      <c r="G37" s="38"/>
      <c r="H37" s="37"/>
      <c r="I37" s="37"/>
    </row>
    <row r="38" spans="1:9" s="36" customFormat="1" ht="15" customHeight="1" x14ac:dyDescent="0.15">
      <c r="A38" s="39"/>
      <c r="B38" s="39"/>
      <c r="C38" s="39"/>
      <c r="D38" s="39"/>
      <c r="E38" s="39"/>
      <c r="F38" s="38"/>
      <c r="G38" s="38"/>
      <c r="H38" s="37"/>
      <c r="I38" s="37"/>
    </row>
    <row r="39" spans="1:9" s="36" customFormat="1" ht="15" customHeight="1" x14ac:dyDescent="0.15">
      <c r="A39" s="39"/>
      <c r="B39" s="39"/>
      <c r="C39" s="39"/>
      <c r="D39" s="39"/>
      <c r="E39" s="39"/>
      <c r="F39" s="361" t="s">
        <v>35</v>
      </c>
      <c r="G39" s="361"/>
      <c r="H39" s="37"/>
      <c r="I39" s="37"/>
    </row>
    <row r="40" spans="1:9" s="36" customFormat="1" ht="15" customHeight="1" x14ac:dyDescent="0.15">
      <c r="A40" s="39"/>
      <c r="B40" s="39"/>
      <c r="C40" s="39"/>
      <c r="D40" s="39"/>
      <c r="E40" s="39"/>
      <c r="F40" s="351" t="s">
        <v>36</v>
      </c>
      <c r="G40" s="351"/>
      <c r="H40" s="37"/>
      <c r="I40" s="37"/>
    </row>
    <row r="41" spans="1:9" s="36" customFormat="1" ht="15" customHeight="1" x14ac:dyDescent="0.15">
      <c r="A41" s="39"/>
      <c r="B41" s="39"/>
      <c r="C41" s="39"/>
      <c r="D41" s="39"/>
      <c r="E41" s="39"/>
      <c r="F41" s="351" t="s">
        <v>37</v>
      </c>
      <c r="G41" s="351"/>
      <c r="H41" s="37"/>
      <c r="I41" s="37"/>
    </row>
    <row r="42" spans="1:9" s="36" customFormat="1" ht="15" customHeight="1" x14ac:dyDescent="0.15">
      <c r="A42" s="39"/>
      <c r="B42" s="39"/>
      <c r="C42" s="39"/>
      <c r="D42" s="39"/>
      <c r="E42" s="39"/>
      <c r="F42" s="38"/>
      <c r="G42" s="38"/>
      <c r="H42" s="37"/>
      <c r="I42" s="37"/>
    </row>
    <row r="43" spans="1:9" s="36" customFormat="1" ht="15" customHeight="1" x14ac:dyDescent="0.15">
      <c r="A43" s="39"/>
      <c r="B43" s="39"/>
      <c r="C43" s="39"/>
      <c r="D43" s="39"/>
      <c r="E43" s="39"/>
      <c r="F43" s="38"/>
      <c r="G43" s="38"/>
      <c r="H43" s="37"/>
      <c r="I43" s="37"/>
    </row>
    <row r="44" spans="1:9" s="36" customFormat="1" ht="15" customHeight="1" x14ac:dyDescent="0.15">
      <c r="A44" s="39"/>
      <c r="B44" s="39"/>
      <c r="C44" s="39"/>
      <c r="D44" s="39"/>
      <c r="E44" s="39"/>
      <c r="F44" s="38"/>
      <c r="G44" s="38"/>
      <c r="H44" s="37"/>
      <c r="I44" s="37"/>
    </row>
    <row r="45" spans="1:9" s="36" customFormat="1" ht="15" customHeight="1" x14ac:dyDescent="0.15">
      <c r="A45" s="49"/>
      <c r="B45" s="49"/>
      <c r="C45" s="49"/>
      <c r="D45" s="49"/>
      <c r="E45" s="49"/>
      <c r="F45" s="37"/>
      <c r="G45" s="37"/>
      <c r="H45" s="37"/>
      <c r="I45" s="37"/>
    </row>
    <row r="46" spans="1:9" s="36" customFormat="1" ht="15" customHeight="1" x14ac:dyDescent="0.15">
      <c r="A46" s="49"/>
      <c r="B46" s="49"/>
      <c r="C46" s="49"/>
      <c r="D46" s="49"/>
      <c r="E46" s="49"/>
      <c r="F46" s="37"/>
      <c r="G46" s="37"/>
      <c r="H46" s="37"/>
      <c r="I46" s="37"/>
    </row>
    <row r="47" spans="1:9" s="36" customFormat="1" ht="15" customHeight="1" x14ac:dyDescent="0.15">
      <c r="A47" s="49"/>
      <c r="B47" s="49"/>
      <c r="C47" s="49"/>
      <c r="D47" s="49"/>
      <c r="E47" s="49"/>
      <c r="F47" s="37"/>
      <c r="G47" s="37"/>
      <c r="H47" s="37"/>
      <c r="I47" s="37"/>
    </row>
    <row r="48" spans="1:9" s="36" customFormat="1" ht="15" customHeight="1" x14ac:dyDescent="0.15">
      <c r="A48" s="49"/>
      <c r="B48" s="49"/>
      <c r="C48" s="49"/>
      <c r="D48" s="49"/>
      <c r="E48" s="49"/>
      <c r="F48" s="37"/>
      <c r="G48" s="37"/>
      <c r="H48" s="37"/>
      <c r="I48" s="37"/>
    </row>
    <row r="49" spans="1:9" s="36" customFormat="1" ht="15" customHeight="1" x14ac:dyDescent="0.15">
      <c r="A49" s="49"/>
      <c r="B49" s="49"/>
      <c r="C49" s="49"/>
      <c r="D49" s="49"/>
      <c r="E49" s="49"/>
      <c r="F49" s="37"/>
      <c r="G49" s="37"/>
      <c r="H49" s="37"/>
      <c r="I49" s="37"/>
    </row>
    <row r="50" spans="1:9" s="36" customFormat="1" ht="15" customHeight="1" x14ac:dyDescent="0.15">
      <c r="A50" s="49"/>
      <c r="B50" s="49"/>
      <c r="C50" s="49"/>
      <c r="D50" s="49"/>
      <c r="E50" s="49"/>
      <c r="F50" s="37"/>
      <c r="G50" s="37"/>
      <c r="H50" s="37"/>
      <c r="I50" s="37"/>
    </row>
    <row r="51" spans="1:9" s="36" customFormat="1" ht="15" customHeight="1" x14ac:dyDescent="0.15">
      <c r="A51" s="49"/>
      <c r="B51" s="49"/>
      <c r="C51" s="49"/>
      <c r="D51" s="49"/>
      <c r="E51" s="49"/>
      <c r="F51" s="37"/>
      <c r="G51" s="37"/>
      <c r="H51" s="37"/>
      <c r="I51" s="37"/>
    </row>
    <row r="52" spans="1:9" s="36" customFormat="1" ht="15" customHeight="1" x14ac:dyDescent="0.15">
      <c r="A52" s="49"/>
      <c r="B52" s="49"/>
      <c r="C52" s="49"/>
      <c r="D52" s="49"/>
      <c r="E52" s="49"/>
      <c r="F52" s="37"/>
      <c r="G52" s="37"/>
      <c r="H52" s="37"/>
      <c r="I52" s="37"/>
    </row>
    <row r="53" spans="1:9" s="36" customFormat="1" ht="15" customHeight="1" x14ac:dyDescent="0.15">
      <c r="A53" s="49"/>
      <c r="B53" s="49"/>
      <c r="C53" s="49"/>
      <c r="D53" s="49"/>
      <c r="E53" s="49"/>
      <c r="F53" s="37"/>
      <c r="G53" s="37"/>
      <c r="H53" s="37"/>
      <c r="I53" s="37"/>
    </row>
    <row r="54" spans="1:9" s="36" customFormat="1" ht="15" customHeight="1" x14ac:dyDescent="0.15">
      <c r="A54" s="49"/>
      <c r="B54" s="49"/>
      <c r="C54" s="49"/>
      <c r="D54" s="49"/>
      <c r="E54" s="49"/>
      <c r="F54" s="37"/>
      <c r="G54" s="37"/>
      <c r="H54" s="37"/>
      <c r="I54" s="37"/>
    </row>
    <row r="55" spans="1:9" s="36" customFormat="1" ht="15" customHeight="1" x14ac:dyDescent="0.15">
      <c r="A55" s="49"/>
      <c r="B55" s="49"/>
      <c r="C55" s="49"/>
      <c r="D55" s="49"/>
      <c r="E55" s="49"/>
      <c r="F55" s="37"/>
      <c r="G55" s="37"/>
      <c r="H55" s="37"/>
      <c r="I55" s="37"/>
    </row>
    <row r="56" spans="1:9" s="36" customFormat="1" ht="15" customHeight="1" x14ac:dyDescent="0.15">
      <c r="A56" s="49"/>
      <c r="B56" s="49"/>
      <c r="C56" s="49"/>
      <c r="D56" s="49"/>
      <c r="E56" s="49"/>
      <c r="F56" s="37"/>
      <c r="G56" s="37"/>
      <c r="H56" s="37"/>
      <c r="I56" s="37"/>
    </row>
    <row r="57" spans="1:9" s="36" customFormat="1" ht="15" customHeight="1" x14ac:dyDescent="0.15">
      <c r="A57" s="354"/>
      <c r="B57" s="354"/>
      <c r="C57" s="354"/>
      <c r="D57" s="354"/>
      <c r="E57" s="354"/>
      <c r="F57" s="354"/>
      <c r="G57" s="354"/>
      <c r="H57" s="37"/>
      <c r="I57" s="37"/>
    </row>
    <row r="58" spans="1:9" s="36" customFormat="1" ht="15" customHeight="1" x14ac:dyDescent="0.15">
      <c r="A58" s="354"/>
      <c r="B58" s="354"/>
      <c r="C58" s="354"/>
      <c r="D58" s="354"/>
      <c r="E58" s="354"/>
      <c r="F58" s="354"/>
      <c r="G58" s="354"/>
      <c r="H58" s="37"/>
      <c r="I58" s="37"/>
    </row>
    <row r="59" spans="1:9" s="36" customFormat="1" ht="15" customHeight="1" x14ac:dyDescent="0.15">
      <c r="A59" s="49"/>
      <c r="B59" s="49"/>
      <c r="C59" s="49"/>
      <c r="D59" s="49"/>
      <c r="E59" s="49"/>
      <c r="F59" s="37"/>
      <c r="G59" s="37"/>
      <c r="H59" s="37"/>
      <c r="I59" s="37"/>
    </row>
    <row r="60" spans="1:9" ht="15" customHeight="1" x14ac:dyDescent="0.15">
      <c r="A60" s="3"/>
      <c r="B60" s="1"/>
      <c r="C60" s="1"/>
      <c r="D60" s="1"/>
      <c r="E60" s="1"/>
      <c r="F60" s="1"/>
      <c r="G60" s="1"/>
      <c r="H60" s="1"/>
      <c r="I60" s="1"/>
    </row>
    <row r="61" spans="1:9" ht="15" customHeight="1" x14ac:dyDescent="0.15">
      <c r="A61" s="1"/>
      <c r="B61" s="1"/>
      <c r="C61" s="1"/>
      <c r="D61" s="1"/>
      <c r="E61" s="1"/>
      <c r="F61" s="1"/>
      <c r="G61" s="1"/>
      <c r="H61" s="1"/>
      <c r="I61" s="1"/>
    </row>
    <row r="62" spans="1:9" ht="15" customHeight="1" x14ac:dyDescent="0.15">
      <c r="A62" s="1"/>
      <c r="B62" s="1"/>
      <c r="C62" s="1"/>
      <c r="D62" s="1"/>
      <c r="E62" s="1"/>
      <c r="F62" s="1"/>
      <c r="G62" s="1"/>
      <c r="H62" s="1"/>
      <c r="I62" s="1"/>
    </row>
    <row r="63" spans="1:9" ht="15" customHeight="1" x14ac:dyDescent="0.15">
      <c r="A63" s="1"/>
      <c r="B63" s="1"/>
      <c r="C63" s="1"/>
      <c r="D63" s="1"/>
      <c r="E63" s="1"/>
      <c r="F63" s="1"/>
      <c r="G63" s="1"/>
      <c r="H63" s="1"/>
      <c r="I63" s="1"/>
    </row>
    <row r="64" spans="1:9" ht="15" customHeight="1" x14ac:dyDescent="0.15">
      <c r="A64" s="1"/>
      <c r="B64" s="1"/>
      <c r="C64" s="1"/>
      <c r="D64" s="1"/>
      <c r="E64" s="1"/>
      <c r="F64" s="1"/>
      <c r="G64" s="1"/>
      <c r="H64" s="1"/>
      <c r="I64" s="1"/>
    </row>
    <row r="65" spans="1:9" ht="15" customHeight="1" x14ac:dyDescent="0.15">
      <c r="A65" s="1"/>
      <c r="B65" s="1"/>
      <c r="C65" s="1"/>
      <c r="D65" s="1"/>
      <c r="E65" s="1"/>
      <c r="F65" s="1"/>
      <c r="G65" s="1"/>
      <c r="H65" s="1"/>
      <c r="I65" s="1"/>
    </row>
    <row r="66" spans="1:9" ht="15" customHeight="1" x14ac:dyDescent="0.15">
      <c r="A66" s="1"/>
      <c r="B66" s="1"/>
      <c r="C66" s="1"/>
      <c r="D66" s="1"/>
      <c r="E66" s="1"/>
      <c r="F66" s="1"/>
      <c r="G66" s="1"/>
      <c r="H66" s="1"/>
      <c r="I66" s="1"/>
    </row>
    <row r="67" spans="1:9" ht="15" customHeight="1" x14ac:dyDescent="0.15">
      <c r="A67" s="1"/>
      <c r="B67" s="1"/>
      <c r="C67" s="1"/>
      <c r="D67" s="1"/>
      <c r="E67" s="1"/>
      <c r="F67" s="1"/>
      <c r="G67" s="1"/>
      <c r="H67" s="1"/>
      <c r="I67" s="1"/>
    </row>
    <row r="68" spans="1:9" ht="15" customHeight="1" x14ac:dyDescent="0.15">
      <c r="A68" s="1"/>
      <c r="B68" s="1"/>
      <c r="C68" s="1"/>
      <c r="D68" s="1"/>
      <c r="E68" s="1"/>
      <c r="F68" s="1"/>
      <c r="G68" s="1"/>
      <c r="H68" s="1"/>
      <c r="I68" s="1"/>
    </row>
    <row r="69" spans="1:9" ht="15" customHeight="1" x14ac:dyDescent="0.15">
      <c r="A69" s="1"/>
      <c r="B69" s="1"/>
      <c r="C69" s="1"/>
      <c r="D69" s="1"/>
      <c r="E69" s="1"/>
      <c r="F69" s="1"/>
      <c r="G69" s="1"/>
      <c r="H69" s="1"/>
      <c r="I69" s="1"/>
    </row>
    <row r="70" spans="1:9" ht="15" customHeight="1" x14ac:dyDescent="0.15">
      <c r="A70" s="1"/>
      <c r="B70" s="1"/>
      <c r="C70" s="1"/>
      <c r="D70" s="1"/>
      <c r="E70" s="1"/>
      <c r="F70" s="1"/>
      <c r="G70" s="1"/>
      <c r="H70" s="1"/>
      <c r="I70" s="1"/>
    </row>
    <row r="71" spans="1:9" ht="15" customHeight="1" x14ac:dyDescent="0.15">
      <c r="A71" s="1"/>
      <c r="B71" s="1"/>
      <c r="C71" s="1"/>
      <c r="D71" s="1"/>
      <c r="E71" s="1"/>
      <c r="F71" s="1"/>
      <c r="G71" s="1"/>
      <c r="H71" s="1"/>
      <c r="I71" s="1"/>
    </row>
    <row r="72" spans="1:9" ht="15" customHeight="1" x14ac:dyDescent="0.15">
      <c r="A72" s="1"/>
      <c r="B72" s="1"/>
      <c r="C72" s="1"/>
      <c r="D72" s="1"/>
      <c r="E72" s="1"/>
      <c r="F72" s="1"/>
      <c r="G72" s="1"/>
      <c r="H72" s="1"/>
      <c r="I72" s="1"/>
    </row>
    <row r="73" spans="1:9" ht="15" customHeight="1" x14ac:dyDescent="0.15">
      <c r="A73" s="1"/>
      <c r="B73" s="1"/>
      <c r="C73" s="1"/>
      <c r="D73" s="1"/>
      <c r="E73" s="1"/>
      <c r="F73" s="1"/>
      <c r="G73" s="1"/>
      <c r="H73" s="1"/>
      <c r="I73" s="1"/>
    </row>
    <row r="74" spans="1:9" ht="15" customHeight="1" x14ac:dyDescent="0.15">
      <c r="A74" s="1"/>
      <c r="B74" s="1"/>
      <c r="C74" s="1"/>
      <c r="D74" s="1"/>
      <c r="E74" s="1"/>
      <c r="F74" s="1"/>
      <c r="G74" s="1"/>
      <c r="H74" s="1"/>
      <c r="I74" s="1"/>
    </row>
    <row r="75" spans="1:9" ht="15" customHeight="1" x14ac:dyDescent="0.15">
      <c r="A75" s="1"/>
      <c r="B75" s="1"/>
      <c r="C75" s="1"/>
      <c r="D75" s="1"/>
      <c r="E75" s="1"/>
      <c r="F75" s="1"/>
      <c r="G75" s="1"/>
      <c r="H75" s="1"/>
      <c r="I75" s="1"/>
    </row>
    <row r="76" spans="1:9" ht="15" customHeight="1" x14ac:dyDescent="0.15">
      <c r="A76" s="1"/>
      <c r="B76" s="1"/>
      <c r="C76" s="1"/>
      <c r="D76" s="1"/>
      <c r="E76" s="1"/>
      <c r="F76" s="1"/>
      <c r="G76" s="1"/>
      <c r="H76" s="1"/>
      <c r="I76" s="1"/>
    </row>
    <row r="77" spans="1:9" ht="15" customHeight="1" x14ac:dyDescent="0.15">
      <c r="A77" s="1"/>
      <c r="B77" s="1"/>
      <c r="C77" s="1"/>
      <c r="D77" s="1"/>
      <c r="E77" s="1"/>
      <c r="F77" s="1"/>
      <c r="G77" s="1"/>
      <c r="H77" s="1"/>
      <c r="I77" s="1"/>
    </row>
    <row r="78" spans="1:9" ht="15" customHeight="1" x14ac:dyDescent="0.15">
      <c r="A78" s="1"/>
      <c r="B78" s="1"/>
      <c r="C78" s="1"/>
      <c r="D78" s="1"/>
      <c r="E78" s="1"/>
      <c r="F78" s="1"/>
      <c r="G78" s="1"/>
      <c r="H78" s="1"/>
      <c r="I78" s="1"/>
    </row>
    <row r="79" spans="1:9" ht="15" customHeight="1" x14ac:dyDescent="0.15">
      <c r="A79" s="1"/>
      <c r="B79" s="1"/>
      <c r="C79" s="1"/>
      <c r="D79" s="1"/>
      <c r="E79" s="1"/>
      <c r="F79" s="1"/>
      <c r="G79" s="1"/>
      <c r="H79" s="1"/>
      <c r="I79" s="1"/>
    </row>
    <row r="80" spans="1:9" ht="15" customHeight="1" x14ac:dyDescent="0.15">
      <c r="A80" s="1"/>
      <c r="B80" s="1"/>
      <c r="C80" s="1"/>
      <c r="D80" s="1"/>
      <c r="E80" s="1"/>
      <c r="F80" s="1"/>
      <c r="G80" s="1"/>
      <c r="H80" s="1"/>
      <c r="I80" s="1"/>
    </row>
    <row r="81" spans="1:9" ht="15" customHeight="1" x14ac:dyDescent="0.15">
      <c r="A81" s="1"/>
      <c r="B81" s="1"/>
      <c r="C81" s="1"/>
      <c r="D81" s="1"/>
      <c r="E81" s="1"/>
      <c r="F81" s="1"/>
      <c r="G81" s="1"/>
      <c r="H81" s="1"/>
      <c r="I81" s="1"/>
    </row>
    <row r="82" spans="1:9" ht="15" customHeight="1" x14ac:dyDescent="0.15">
      <c r="A82" s="1"/>
      <c r="B82" s="1"/>
      <c r="C82" s="1"/>
      <c r="D82" s="1"/>
      <c r="E82" s="1"/>
      <c r="F82" s="1"/>
      <c r="G82" s="1"/>
      <c r="H82" s="1"/>
      <c r="I82" s="1"/>
    </row>
    <row r="83" spans="1:9" ht="15" customHeight="1" x14ac:dyDescent="0.15">
      <c r="A83" s="1"/>
      <c r="B83" s="1"/>
      <c r="C83" s="1"/>
      <c r="D83" s="1"/>
      <c r="E83" s="1"/>
      <c r="F83" s="1"/>
      <c r="G83" s="1"/>
      <c r="H83" s="1"/>
      <c r="I83" s="1"/>
    </row>
    <row r="84" spans="1:9" ht="15" customHeight="1" x14ac:dyDescent="0.15">
      <c r="A84" s="1"/>
      <c r="B84" s="1"/>
      <c r="C84" s="1"/>
      <c r="D84" s="1"/>
      <c r="E84" s="1"/>
      <c r="F84" s="1"/>
      <c r="G84" s="1"/>
      <c r="H84" s="1"/>
      <c r="I84" s="1"/>
    </row>
    <row r="85" spans="1:9" ht="15" customHeight="1" x14ac:dyDescent="0.15">
      <c r="A85" s="1"/>
      <c r="B85" s="1"/>
      <c r="C85" s="1"/>
      <c r="D85" s="1"/>
      <c r="E85" s="1"/>
      <c r="F85" s="1"/>
      <c r="G85" s="1"/>
      <c r="H85" s="1"/>
      <c r="I85" s="1"/>
    </row>
    <row r="86" spans="1:9" ht="15" customHeight="1" x14ac:dyDescent="0.15">
      <c r="A86" s="1"/>
      <c r="B86" s="1"/>
      <c r="C86" s="1"/>
      <c r="D86" s="1"/>
      <c r="E86" s="1"/>
      <c r="F86" s="1"/>
      <c r="G86" s="1"/>
      <c r="H86" s="1"/>
      <c r="I86" s="1"/>
    </row>
    <row r="87" spans="1:9" ht="15" customHeight="1" x14ac:dyDescent="0.15">
      <c r="A87" s="1"/>
      <c r="B87" s="1"/>
      <c r="C87" s="1"/>
      <c r="D87" s="1"/>
      <c r="E87" s="1"/>
      <c r="F87" s="1"/>
      <c r="G87" s="1"/>
      <c r="H87" s="1"/>
      <c r="I87" s="1"/>
    </row>
    <row r="88" spans="1:9" ht="15" customHeight="1" x14ac:dyDescent="0.15">
      <c r="A88" s="1"/>
      <c r="B88" s="1"/>
      <c r="C88" s="1"/>
      <c r="D88" s="1"/>
      <c r="E88" s="1"/>
      <c r="F88" s="1"/>
      <c r="G88" s="1"/>
      <c r="H88" s="1"/>
      <c r="I88" s="1"/>
    </row>
    <row r="89" spans="1:9" ht="15" customHeight="1" x14ac:dyDescent="0.15">
      <c r="A89" s="1"/>
      <c r="B89" s="1"/>
      <c r="C89" s="1"/>
      <c r="D89" s="1"/>
      <c r="E89" s="1"/>
      <c r="F89" s="1"/>
      <c r="G89" s="1"/>
      <c r="H89" s="1"/>
      <c r="I89" s="1"/>
    </row>
    <row r="90" spans="1:9" ht="15" customHeight="1" x14ac:dyDescent="0.15">
      <c r="A90" s="1"/>
      <c r="B90" s="1"/>
      <c r="C90" s="1"/>
      <c r="D90" s="1"/>
      <c r="E90" s="1"/>
      <c r="F90" s="1"/>
      <c r="G90" s="1"/>
      <c r="H90" s="1"/>
      <c r="I90" s="1"/>
    </row>
    <row r="91" spans="1:9" ht="15" customHeight="1" x14ac:dyDescent="0.15">
      <c r="A91" s="1"/>
      <c r="B91" s="1"/>
      <c r="C91" s="1"/>
      <c r="D91" s="1"/>
      <c r="E91" s="1"/>
      <c r="F91" s="1"/>
      <c r="G91" s="1"/>
      <c r="H91" s="1"/>
      <c r="I91" s="1"/>
    </row>
    <row r="92" spans="1:9" ht="15" customHeight="1" x14ac:dyDescent="0.15">
      <c r="A92" s="1"/>
      <c r="B92" s="1"/>
      <c r="C92" s="1"/>
      <c r="D92" s="1"/>
      <c r="E92" s="1"/>
      <c r="F92" s="1"/>
      <c r="G92" s="1"/>
      <c r="H92" s="1"/>
      <c r="I92" s="1"/>
    </row>
    <row r="93" spans="1:9" ht="15" customHeight="1" x14ac:dyDescent="0.15">
      <c r="A93" s="1"/>
      <c r="B93" s="1"/>
      <c r="C93" s="1"/>
      <c r="D93" s="1"/>
      <c r="E93" s="1"/>
      <c r="F93" s="1"/>
      <c r="G93" s="1"/>
      <c r="H93" s="1"/>
      <c r="I93" s="1"/>
    </row>
    <row r="94" spans="1:9" ht="15" customHeight="1" x14ac:dyDescent="0.15">
      <c r="A94" s="1"/>
      <c r="B94" s="1"/>
      <c r="C94" s="1"/>
      <c r="D94" s="1"/>
      <c r="E94" s="1"/>
      <c r="F94" s="1"/>
      <c r="G94" s="1"/>
      <c r="H94" s="1"/>
      <c r="I94" s="1"/>
    </row>
    <row r="95" spans="1:9" ht="12.75" customHeight="1" x14ac:dyDescent="0.15">
      <c r="A95" s="56"/>
      <c r="B95" s="56"/>
      <c r="C95" s="56"/>
      <c r="D95" s="56"/>
      <c r="E95" s="56"/>
      <c r="F95" s="56"/>
      <c r="G95" s="56"/>
    </row>
    <row r="96" spans="1:9" ht="12.75" customHeight="1" x14ac:dyDescent="0.15">
      <c r="A96" s="56"/>
      <c r="B96" s="56"/>
      <c r="C96" s="56"/>
      <c r="D96" s="56"/>
      <c r="E96" s="56"/>
      <c r="F96" s="56"/>
      <c r="G96" s="56"/>
    </row>
    <row r="97" spans="1:7" ht="12.75" customHeight="1" x14ac:dyDescent="0.15">
      <c r="A97" s="56"/>
      <c r="B97" s="56"/>
      <c r="C97" s="56"/>
      <c r="D97" s="56"/>
      <c r="E97" s="56"/>
      <c r="F97" s="56"/>
      <c r="G97" s="56"/>
    </row>
    <row r="98" spans="1:7" ht="12.75" customHeight="1" x14ac:dyDescent="0.15">
      <c r="A98" s="56"/>
      <c r="B98" s="56"/>
      <c r="C98" s="56"/>
      <c r="D98" s="56"/>
      <c r="E98" s="56"/>
      <c r="F98" s="56"/>
      <c r="G98" s="56"/>
    </row>
    <row r="99" spans="1:7" ht="12.75" customHeight="1" x14ac:dyDescent="0.15">
      <c r="A99" s="56"/>
      <c r="B99" s="56"/>
      <c r="C99" s="56"/>
      <c r="D99" s="56"/>
      <c r="E99" s="56"/>
      <c r="F99" s="56"/>
      <c r="G99" s="56"/>
    </row>
    <row r="100" spans="1:7" ht="12.75" customHeight="1" x14ac:dyDescent="0.15">
      <c r="A100" s="56"/>
      <c r="B100" s="56"/>
      <c r="C100" s="56"/>
      <c r="D100" s="56"/>
      <c r="E100" s="56"/>
      <c r="F100" s="56"/>
      <c r="G100" s="56"/>
    </row>
    <row r="101" spans="1:7" ht="12.75" customHeight="1" x14ac:dyDescent="0.15">
      <c r="A101" s="56"/>
      <c r="B101" s="56"/>
      <c r="C101" s="56"/>
      <c r="D101" s="56"/>
      <c r="E101" s="56"/>
      <c r="F101" s="56"/>
      <c r="G101" s="56"/>
    </row>
    <row r="102" spans="1:7" ht="12.75" customHeight="1" x14ac:dyDescent="0.15">
      <c r="A102" s="56"/>
      <c r="B102" s="56"/>
      <c r="C102" s="56"/>
      <c r="D102" s="56"/>
      <c r="E102" s="56"/>
      <c r="F102" s="56"/>
      <c r="G102" s="56"/>
    </row>
    <row r="103" spans="1:7" ht="12.75" customHeight="1" x14ac:dyDescent="0.15">
      <c r="A103" s="56"/>
      <c r="B103" s="56"/>
      <c r="C103" s="56"/>
      <c r="D103" s="56"/>
      <c r="E103" s="56"/>
      <c r="F103" s="56"/>
      <c r="G103" s="56"/>
    </row>
    <row r="104" spans="1:7" ht="12.75" customHeight="1" x14ac:dyDescent="0.15">
      <c r="A104" s="56"/>
      <c r="B104" s="56"/>
      <c r="C104" s="56"/>
      <c r="D104" s="56"/>
      <c r="E104" s="56"/>
      <c r="F104" s="56"/>
      <c r="G104" s="56"/>
    </row>
    <row r="105" spans="1:7" ht="12.75" customHeight="1" x14ac:dyDescent="0.15">
      <c r="A105" s="56"/>
      <c r="B105" s="56"/>
      <c r="C105" s="56"/>
      <c r="D105" s="56"/>
      <c r="E105" s="56"/>
      <c r="F105" s="56"/>
      <c r="G105" s="56"/>
    </row>
    <row r="106" spans="1:7" ht="12.75" customHeight="1" x14ac:dyDescent="0.15">
      <c r="A106" s="56"/>
      <c r="B106" s="56"/>
      <c r="C106" s="56"/>
      <c r="D106" s="56"/>
      <c r="E106" s="56"/>
      <c r="F106" s="56"/>
      <c r="G106" s="56"/>
    </row>
    <row r="107" spans="1:7" ht="12.75" customHeight="1" x14ac:dyDescent="0.15">
      <c r="A107" s="56"/>
      <c r="B107" s="56"/>
      <c r="C107" s="56"/>
      <c r="D107" s="56"/>
      <c r="E107" s="56"/>
      <c r="F107" s="56"/>
      <c r="G107" s="56"/>
    </row>
    <row r="108" spans="1:7" ht="12.75" customHeight="1" x14ac:dyDescent="0.15">
      <c r="A108" s="56"/>
      <c r="B108" s="56"/>
      <c r="C108" s="56"/>
      <c r="D108" s="56"/>
      <c r="E108" s="56"/>
      <c r="F108" s="56"/>
      <c r="G108" s="56"/>
    </row>
    <row r="109" spans="1:7" ht="12.75" customHeight="1" x14ac:dyDescent="0.15">
      <c r="A109" s="56"/>
      <c r="B109" s="56"/>
      <c r="C109" s="56"/>
      <c r="D109" s="56"/>
      <c r="E109" s="56"/>
      <c r="F109" s="56"/>
      <c r="G109" s="56"/>
    </row>
    <row r="110" spans="1:7" ht="12.75" customHeight="1" x14ac:dyDescent="0.15">
      <c r="A110" s="56"/>
      <c r="B110" s="56"/>
      <c r="C110" s="56"/>
      <c r="D110" s="56"/>
      <c r="E110" s="56"/>
      <c r="F110" s="56"/>
      <c r="G110" s="56"/>
    </row>
    <row r="111" spans="1:7" ht="12.75" customHeight="1" x14ac:dyDescent="0.15">
      <c r="A111" s="56"/>
      <c r="B111" s="56"/>
      <c r="C111" s="56"/>
      <c r="D111" s="56"/>
      <c r="E111" s="56"/>
      <c r="F111" s="56"/>
      <c r="G111" s="56"/>
    </row>
    <row r="112" spans="1:7" ht="12.75" customHeight="1" x14ac:dyDescent="0.15">
      <c r="A112" s="56"/>
      <c r="B112" s="56"/>
      <c r="C112" s="56"/>
      <c r="D112" s="56"/>
      <c r="E112" s="56"/>
      <c r="F112" s="56"/>
      <c r="G112" s="56"/>
    </row>
    <row r="113" spans="1:7" ht="12.75" customHeight="1" x14ac:dyDescent="0.15">
      <c r="A113" s="56"/>
      <c r="B113" s="56"/>
      <c r="C113" s="56"/>
      <c r="D113" s="56"/>
      <c r="E113" s="56"/>
      <c r="F113" s="56"/>
      <c r="G113" s="56"/>
    </row>
    <row r="114" spans="1:7" ht="12.75" customHeight="1" x14ac:dyDescent="0.15">
      <c r="A114" s="56"/>
      <c r="B114" s="56"/>
      <c r="C114" s="56"/>
      <c r="D114" s="56"/>
      <c r="E114" s="56"/>
      <c r="F114" s="56"/>
      <c r="G114" s="56"/>
    </row>
    <row r="115" spans="1:7" ht="12.75" customHeight="1" x14ac:dyDescent="0.15">
      <c r="A115" s="56"/>
      <c r="B115" s="56"/>
      <c r="C115" s="56"/>
      <c r="D115" s="56"/>
      <c r="E115" s="56"/>
      <c r="F115" s="56"/>
      <c r="G115" s="56"/>
    </row>
    <row r="116" spans="1:7" ht="12.75" customHeight="1" x14ac:dyDescent="0.15">
      <c r="A116" s="56"/>
      <c r="B116" s="56"/>
      <c r="C116" s="56"/>
      <c r="D116" s="56"/>
      <c r="E116" s="56"/>
      <c r="F116" s="56"/>
      <c r="G116" s="56"/>
    </row>
    <row r="117" spans="1:7" ht="12.75" customHeight="1" x14ac:dyDescent="0.15">
      <c r="A117" s="56"/>
      <c r="B117" s="56"/>
      <c r="C117" s="56"/>
      <c r="D117" s="56"/>
      <c r="E117" s="56"/>
      <c r="F117" s="56"/>
      <c r="G117" s="56"/>
    </row>
    <row r="118" spans="1:7" ht="12.75" customHeight="1" x14ac:dyDescent="0.15">
      <c r="A118" s="56"/>
      <c r="B118" s="56"/>
      <c r="C118" s="56"/>
      <c r="D118" s="56"/>
      <c r="E118" s="56"/>
      <c r="F118" s="56"/>
      <c r="G118" s="56"/>
    </row>
  </sheetData>
  <mergeCells count="13">
    <mergeCell ref="F39:G39"/>
    <mergeCell ref="F40:G40"/>
    <mergeCell ref="F41:G41"/>
    <mergeCell ref="A57:G57"/>
    <mergeCell ref="A58:G58"/>
    <mergeCell ref="F8:G8"/>
    <mergeCell ref="F35:G35"/>
    <mergeCell ref="A1:I2"/>
    <mergeCell ref="A3:I3"/>
    <mergeCell ref="A4:I4"/>
    <mergeCell ref="A5:I5"/>
    <mergeCell ref="C23:C24"/>
    <mergeCell ref="D23:E24"/>
  </mergeCells>
  <printOptions horizontalCentered="1"/>
  <pageMargins left="0.71" right="0.36" top="0.78740157480314998" bottom="1.1811023622047001" header="0.43307086614173002" footer="0.31496062992126"/>
  <pageSetup paperSize="14" scale="8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2"/>
  <sheetViews>
    <sheetView showGridLines="0" workbookViewId="0">
      <selection activeCell="F26" sqref="F26"/>
    </sheetView>
  </sheetViews>
  <sheetFormatPr baseColWidth="10" defaultColWidth="9.1640625" defaultRowHeight="12.75" customHeight="1" x14ac:dyDescent="0.15"/>
  <cols>
    <col min="1" max="1" width="3.5" style="56" customWidth="1"/>
    <col min="2" max="2" width="14.5" style="56" customWidth="1"/>
    <col min="3" max="3" width="30.83203125" style="56" customWidth="1"/>
    <col min="4" max="4" width="18" style="56" customWidth="1"/>
    <col min="5" max="19" width="8.6640625" style="56" customWidth="1"/>
    <col min="20" max="20" width="9.1640625" style="56"/>
  </cols>
  <sheetData>
    <row r="1" spans="1:19" ht="20" customHeight="1" x14ac:dyDescent="0.15">
      <c r="A1" s="88" t="s">
        <v>38</v>
      </c>
      <c r="B1" s="145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20" customHeight="1" x14ac:dyDescent="0.15">
      <c r="A2" s="146"/>
      <c r="B2" s="145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5" t="s">
        <v>39</v>
      </c>
      <c r="S2" s="376"/>
    </row>
    <row r="3" spans="1:19" ht="15" customHeight="1" x14ac:dyDescent="0.15">
      <c r="A3" s="37" t="s">
        <v>40</v>
      </c>
      <c r="B3" s="145"/>
      <c r="C3" s="37" t="str">
        <f>+RFK!C3</f>
        <v>: Dinas Pendidikan Kota Banjarmasin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171"/>
      <c r="S3" s="171"/>
    </row>
    <row r="4" spans="1:19" ht="13" customHeight="1" x14ac:dyDescent="0.15">
      <c r="A4" s="37" t="s">
        <v>41</v>
      </c>
      <c r="B4" s="37"/>
      <c r="C4" s="37" t="str">
        <f>+RFK!C4</f>
        <v>: 31-01-2023</v>
      </c>
      <c r="D4" s="147"/>
      <c r="E4" s="37"/>
      <c r="F4" s="37"/>
      <c r="G4" s="37"/>
      <c r="H4" s="37"/>
      <c r="I4" s="37"/>
      <c r="J4" s="1"/>
      <c r="K4" s="1"/>
      <c r="L4" s="1"/>
      <c r="M4" s="1"/>
      <c r="N4" s="1"/>
      <c r="O4" s="84"/>
      <c r="P4" s="37"/>
      <c r="Q4" s="37"/>
      <c r="R4" s="170">
        <f>RFK!R4</f>
        <v>0</v>
      </c>
      <c r="S4" s="170"/>
    </row>
    <row r="5" spans="1:19" ht="13" customHeight="1" x14ac:dyDescent="0.1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</row>
    <row r="6" spans="1:19" ht="18.75" customHeight="1" x14ac:dyDescent="0.15">
      <c r="A6" s="367" t="s">
        <v>23</v>
      </c>
      <c r="B6" s="371" t="s">
        <v>42</v>
      </c>
      <c r="C6" s="372"/>
      <c r="D6" s="369" t="s">
        <v>43</v>
      </c>
      <c r="E6" s="377" t="s">
        <v>44</v>
      </c>
      <c r="F6" s="377"/>
      <c r="G6" s="377"/>
      <c r="H6" s="377" t="s">
        <v>45</v>
      </c>
      <c r="I6" s="377"/>
      <c r="J6" s="377"/>
      <c r="K6" s="378" t="s">
        <v>46</v>
      </c>
      <c r="L6" s="379"/>
      <c r="M6" s="380"/>
      <c r="N6" s="378" t="s">
        <v>47</v>
      </c>
      <c r="O6" s="379"/>
      <c r="P6" s="380"/>
      <c r="Q6" s="381" t="s">
        <v>48</v>
      </c>
      <c r="R6" s="382"/>
      <c r="S6" s="383"/>
    </row>
    <row r="7" spans="1:19" ht="19.5" customHeight="1" x14ac:dyDescent="0.15">
      <c r="A7" s="368"/>
      <c r="B7" s="373"/>
      <c r="C7" s="374"/>
      <c r="D7" s="370"/>
      <c r="E7" s="148" t="s">
        <v>49</v>
      </c>
      <c r="F7" s="148" t="s">
        <v>50</v>
      </c>
      <c r="G7" s="148" t="s">
        <v>51</v>
      </c>
      <c r="H7" s="148" t="s">
        <v>49</v>
      </c>
      <c r="I7" s="148" t="s">
        <v>50</v>
      </c>
      <c r="J7" s="148" t="s">
        <v>51</v>
      </c>
      <c r="K7" s="148" t="s">
        <v>49</v>
      </c>
      <c r="L7" s="148" t="s">
        <v>50</v>
      </c>
      <c r="M7" s="148" t="s">
        <v>51</v>
      </c>
      <c r="N7" s="148" t="s">
        <v>49</v>
      </c>
      <c r="O7" s="148" t="s">
        <v>50</v>
      </c>
      <c r="P7" s="148" t="s">
        <v>51</v>
      </c>
      <c r="Q7" s="148" t="s">
        <v>49</v>
      </c>
      <c r="R7" s="148" t="s">
        <v>50</v>
      </c>
      <c r="S7" s="172" t="s">
        <v>51</v>
      </c>
    </row>
    <row r="8" spans="1:19" ht="13" customHeight="1" x14ac:dyDescent="0.15">
      <c r="A8" s="149">
        <v>1</v>
      </c>
      <c r="B8" s="362">
        <v>2</v>
      </c>
      <c r="C8" s="363"/>
      <c r="D8" s="150">
        <v>3</v>
      </c>
      <c r="E8" s="150">
        <v>4</v>
      </c>
      <c r="F8" s="150">
        <v>5</v>
      </c>
      <c r="G8" s="150">
        <v>6</v>
      </c>
      <c r="H8" s="150">
        <v>7</v>
      </c>
      <c r="I8" s="150">
        <v>8</v>
      </c>
      <c r="J8" s="150">
        <v>9</v>
      </c>
      <c r="K8" s="150">
        <v>10</v>
      </c>
      <c r="L8" s="150">
        <v>11</v>
      </c>
      <c r="M8" s="150">
        <v>12</v>
      </c>
      <c r="N8" s="150">
        <v>13</v>
      </c>
      <c r="O8" s="150">
        <v>14</v>
      </c>
      <c r="P8" s="150">
        <v>15</v>
      </c>
      <c r="Q8" s="150">
        <v>16</v>
      </c>
      <c r="R8" s="150">
        <v>17</v>
      </c>
      <c r="S8" s="173">
        <v>18</v>
      </c>
    </row>
    <row r="9" spans="1:19" ht="13" customHeight="1" x14ac:dyDescent="0.15">
      <c r="A9" s="151"/>
      <c r="B9" s="152"/>
      <c r="C9" s="153"/>
      <c r="D9" s="153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74"/>
    </row>
    <row r="10" spans="1:19" ht="13" customHeight="1" x14ac:dyDescent="0.15">
      <c r="A10" s="106"/>
      <c r="B10" s="100" t="s">
        <v>52</v>
      </c>
      <c r="C10" s="155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75"/>
    </row>
    <row r="11" spans="1:19" ht="13" customHeight="1" x14ac:dyDescent="0.15">
      <c r="A11" s="106"/>
      <c r="B11" s="157"/>
      <c r="C11" s="155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75"/>
    </row>
    <row r="12" spans="1:19" ht="13" customHeight="1" x14ac:dyDescent="0.15">
      <c r="A12" s="158" t="s">
        <v>53</v>
      </c>
      <c r="B12" s="107">
        <f>+RFK!B10</f>
        <v>0</v>
      </c>
      <c r="C12" s="159"/>
      <c r="D12" s="103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2"/>
      <c r="R12" s="162"/>
      <c r="S12" s="176"/>
    </row>
    <row r="13" spans="1:19" ht="13" customHeight="1" x14ac:dyDescent="0.15">
      <c r="A13" s="112">
        <v>1</v>
      </c>
      <c r="B13" s="107">
        <f>+RFK!B12</f>
        <v>0</v>
      </c>
      <c r="C13" s="161"/>
      <c r="D13" s="110">
        <f>+RFK!D12</f>
        <v>0</v>
      </c>
      <c r="E13" s="160">
        <v>0</v>
      </c>
      <c r="F13" s="160">
        <v>0</v>
      </c>
      <c r="G13" s="160">
        <v>2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2">
        <f>+E13+H13+K13+N13</f>
        <v>0</v>
      </c>
      <c r="R13" s="162">
        <f>+F13+I13+L13+O13</f>
        <v>0</v>
      </c>
      <c r="S13" s="176">
        <f>+G13+J13+M13+P13</f>
        <v>2</v>
      </c>
    </row>
    <row r="14" spans="1:19" ht="13" customHeight="1" x14ac:dyDescent="0.15">
      <c r="A14" s="112"/>
      <c r="B14" s="107"/>
      <c r="C14" s="161"/>
      <c r="D14" s="11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2"/>
      <c r="R14" s="162"/>
      <c r="S14" s="176"/>
    </row>
    <row r="15" spans="1:19" ht="13" customHeight="1" x14ac:dyDescent="0.15">
      <c r="A15" s="158" t="s">
        <v>54</v>
      </c>
      <c r="B15" s="107" t="e">
        <v>#REF!</v>
      </c>
      <c r="C15" s="161"/>
      <c r="D15" s="110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76"/>
    </row>
    <row r="16" spans="1:19" ht="13" customHeight="1" x14ac:dyDescent="0.15">
      <c r="A16" s="112">
        <v>2</v>
      </c>
      <c r="B16" s="107" t="e">
        <v>#REF!</v>
      </c>
      <c r="C16" s="161"/>
      <c r="D16" s="110" t="e">
        <v>#REF!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1</v>
      </c>
      <c r="K16" s="160">
        <v>0</v>
      </c>
      <c r="L16" s="160">
        <v>0</v>
      </c>
      <c r="M16" s="160">
        <v>2</v>
      </c>
      <c r="N16" s="160">
        <v>0</v>
      </c>
      <c r="O16" s="160">
        <v>0</v>
      </c>
      <c r="P16" s="160">
        <v>0</v>
      </c>
      <c r="Q16" s="162">
        <f t="shared" ref="Q16:S19" si="0">+E16+H16+K16+N16</f>
        <v>0</v>
      </c>
      <c r="R16" s="162">
        <f t="shared" si="0"/>
        <v>0</v>
      </c>
      <c r="S16" s="176">
        <f t="shared" si="0"/>
        <v>3</v>
      </c>
    </row>
    <row r="17" spans="1:19" ht="13" customHeight="1" x14ac:dyDescent="0.15">
      <c r="A17" s="112">
        <v>3</v>
      </c>
      <c r="B17" s="107" t="e">
        <v>#REF!</v>
      </c>
      <c r="C17" s="161"/>
      <c r="D17" s="110" t="e">
        <v>#REF!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1</v>
      </c>
      <c r="K17" s="160">
        <v>0</v>
      </c>
      <c r="L17" s="160">
        <v>0</v>
      </c>
      <c r="M17" s="160">
        <v>1</v>
      </c>
      <c r="N17" s="160">
        <v>0</v>
      </c>
      <c r="O17" s="160">
        <v>0</v>
      </c>
      <c r="P17" s="160">
        <v>0</v>
      </c>
      <c r="Q17" s="162">
        <f t="shared" si="0"/>
        <v>0</v>
      </c>
      <c r="R17" s="162">
        <f t="shared" si="0"/>
        <v>0</v>
      </c>
      <c r="S17" s="176">
        <f t="shared" si="0"/>
        <v>2</v>
      </c>
    </row>
    <row r="18" spans="1:19" ht="13" customHeight="1" x14ac:dyDescent="0.15">
      <c r="A18" s="112">
        <v>4</v>
      </c>
      <c r="B18" s="107" t="e">
        <v>#REF!</v>
      </c>
      <c r="C18" s="161"/>
      <c r="D18" s="110" t="e">
        <v>#REF!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1</v>
      </c>
      <c r="K18" s="160">
        <v>0</v>
      </c>
      <c r="L18" s="160">
        <v>0</v>
      </c>
      <c r="M18" s="160">
        <v>2</v>
      </c>
      <c r="N18" s="160">
        <v>0</v>
      </c>
      <c r="O18" s="160">
        <v>0</v>
      </c>
      <c r="P18" s="160">
        <v>0</v>
      </c>
      <c r="Q18" s="162">
        <f t="shared" si="0"/>
        <v>0</v>
      </c>
      <c r="R18" s="162">
        <f t="shared" si="0"/>
        <v>0</v>
      </c>
      <c r="S18" s="176">
        <f t="shared" si="0"/>
        <v>3</v>
      </c>
    </row>
    <row r="19" spans="1:19" ht="13" customHeight="1" x14ac:dyDescent="0.15">
      <c r="A19" s="112">
        <v>5</v>
      </c>
      <c r="B19" s="107" t="e">
        <v>#REF!</v>
      </c>
      <c r="C19" s="163"/>
      <c r="D19" s="110" t="e">
        <v>#REF!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1</v>
      </c>
      <c r="K19" s="160">
        <v>0</v>
      </c>
      <c r="L19" s="160">
        <v>0</v>
      </c>
      <c r="M19" s="160">
        <v>1</v>
      </c>
      <c r="N19" s="160">
        <v>0</v>
      </c>
      <c r="O19" s="160">
        <v>0</v>
      </c>
      <c r="P19" s="160">
        <v>0</v>
      </c>
      <c r="Q19" s="162">
        <f t="shared" si="0"/>
        <v>0</v>
      </c>
      <c r="R19" s="162">
        <f t="shared" si="0"/>
        <v>0</v>
      </c>
      <c r="S19" s="176">
        <f t="shared" si="0"/>
        <v>2</v>
      </c>
    </row>
    <row r="20" spans="1:19" ht="13" customHeight="1" x14ac:dyDescent="0.15">
      <c r="A20" s="164"/>
      <c r="B20" s="165"/>
      <c r="C20" s="166"/>
      <c r="D20" s="167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77"/>
    </row>
    <row r="21" spans="1:19" ht="20" customHeight="1" x14ac:dyDescent="0.15">
      <c r="A21" s="364" t="s">
        <v>55</v>
      </c>
      <c r="B21" s="365"/>
      <c r="C21" s="366"/>
      <c r="D21" s="169" t="e">
        <f t="shared" ref="D21:S21" si="1">SUM(D12:D20)</f>
        <v>#REF!</v>
      </c>
      <c r="E21" s="169">
        <f t="shared" si="1"/>
        <v>0</v>
      </c>
      <c r="F21" s="169">
        <f t="shared" si="1"/>
        <v>0</v>
      </c>
      <c r="G21" s="169">
        <f t="shared" si="1"/>
        <v>2</v>
      </c>
      <c r="H21" s="169">
        <f t="shared" si="1"/>
        <v>0</v>
      </c>
      <c r="I21" s="169">
        <f t="shared" si="1"/>
        <v>0</v>
      </c>
      <c r="J21" s="169">
        <f t="shared" si="1"/>
        <v>4</v>
      </c>
      <c r="K21" s="169">
        <f t="shared" si="1"/>
        <v>0</v>
      </c>
      <c r="L21" s="169">
        <f t="shared" si="1"/>
        <v>0</v>
      </c>
      <c r="M21" s="169">
        <f t="shared" si="1"/>
        <v>6</v>
      </c>
      <c r="N21" s="169">
        <f t="shared" si="1"/>
        <v>0</v>
      </c>
      <c r="O21" s="169">
        <f t="shared" si="1"/>
        <v>0</v>
      </c>
      <c r="P21" s="169">
        <f t="shared" si="1"/>
        <v>0</v>
      </c>
      <c r="Q21" s="169">
        <f t="shared" si="1"/>
        <v>0</v>
      </c>
      <c r="R21" s="169">
        <f t="shared" si="1"/>
        <v>0</v>
      </c>
      <c r="S21" s="178">
        <f t="shared" si="1"/>
        <v>12</v>
      </c>
    </row>
    <row r="22" spans="1:19" ht="13" customHeight="1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179"/>
      <c r="R22" s="37"/>
      <c r="S22" s="37"/>
    </row>
    <row r="23" spans="1:19" ht="13" customHeight="1" x14ac:dyDescent="0.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179"/>
      <c r="R23" s="37"/>
      <c r="S23" s="37"/>
    </row>
    <row r="24" spans="1:19" ht="13" customHeight="1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170"/>
      <c r="K24" s="1"/>
      <c r="L24" s="170"/>
      <c r="M24" s="147"/>
      <c r="N24" s="84" t="s">
        <v>56</v>
      </c>
      <c r="O24" s="147"/>
      <c r="P24" s="147"/>
      <c r="Q24" s="147"/>
      <c r="R24" s="37"/>
      <c r="S24" s="37"/>
    </row>
    <row r="25" spans="1:19" ht="13" customHeight="1" x14ac:dyDescent="0.15">
      <c r="A25" s="37"/>
      <c r="B25" s="1"/>
      <c r="C25" s="84"/>
      <c r="D25" s="37"/>
      <c r="E25" s="37"/>
      <c r="F25" s="37"/>
      <c r="G25" s="37"/>
      <c r="H25" s="37"/>
      <c r="I25" s="37"/>
      <c r="J25" s="37"/>
      <c r="K25" s="1"/>
      <c r="L25" s="37"/>
      <c r="M25" s="37"/>
      <c r="N25" s="84" t="s">
        <v>34</v>
      </c>
      <c r="O25" s="37"/>
      <c r="P25" s="37"/>
      <c r="Q25" s="37"/>
      <c r="R25" s="37"/>
      <c r="S25" s="37"/>
    </row>
    <row r="26" spans="1:19" ht="13" customHeight="1" x14ac:dyDescent="0.15">
      <c r="A26" s="37"/>
      <c r="B26" s="1"/>
      <c r="C26" s="84"/>
      <c r="D26" s="37"/>
      <c r="E26" s="37"/>
      <c r="F26" s="37"/>
      <c r="G26" s="37"/>
      <c r="H26" s="37"/>
      <c r="I26" s="37"/>
      <c r="J26" s="37"/>
      <c r="K26" s="1"/>
      <c r="L26" s="37"/>
      <c r="M26" s="37"/>
      <c r="N26" s="84"/>
      <c r="O26" s="37"/>
      <c r="P26" s="37"/>
      <c r="Q26" s="37"/>
      <c r="R26" s="37"/>
      <c r="S26" s="37"/>
    </row>
    <row r="27" spans="1:19" ht="13" customHeight="1" x14ac:dyDescent="0.15">
      <c r="A27" s="37"/>
      <c r="B27" s="1"/>
      <c r="C27" s="84"/>
      <c r="D27" s="37"/>
      <c r="E27" s="37"/>
      <c r="F27" s="37"/>
      <c r="G27" s="37"/>
      <c r="H27" s="37"/>
      <c r="I27" s="37"/>
      <c r="J27" s="37"/>
      <c r="K27" s="1"/>
      <c r="L27" s="37"/>
      <c r="M27" s="37"/>
      <c r="N27" s="84"/>
      <c r="O27" s="37"/>
      <c r="P27" s="37"/>
      <c r="Q27" s="37"/>
      <c r="R27" s="37"/>
      <c r="S27" s="37"/>
    </row>
    <row r="28" spans="1:19" ht="13" customHeight="1" x14ac:dyDescent="0.15">
      <c r="A28" s="37"/>
      <c r="B28" s="1"/>
      <c r="C28" s="84"/>
      <c r="D28" s="37"/>
      <c r="E28" s="37"/>
      <c r="F28" s="37"/>
      <c r="G28" s="37"/>
      <c r="H28" s="37"/>
      <c r="I28" s="37"/>
      <c r="J28" s="37"/>
      <c r="K28" s="1"/>
      <c r="L28" s="37"/>
      <c r="M28" s="37"/>
      <c r="N28" s="84"/>
      <c r="O28" s="37"/>
      <c r="P28" s="37"/>
      <c r="Q28" s="37"/>
      <c r="R28" s="37"/>
      <c r="S28" s="37"/>
    </row>
    <row r="29" spans="1:19" ht="13" customHeight="1" x14ac:dyDescent="0.15">
      <c r="A29" s="37"/>
      <c r="B29" s="1"/>
      <c r="C29" s="84"/>
      <c r="D29" s="37"/>
      <c r="E29" s="37"/>
      <c r="F29" s="37"/>
      <c r="G29" s="37"/>
      <c r="H29" s="37"/>
      <c r="I29" s="37"/>
      <c r="J29" s="37"/>
      <c r="K29" s="1"/>
      <c r="L29" s="37"/>
      <c r="M29" s="37"/>
      <c r="N29" s="37"/>
      <c r="O29" s="37"/>
      <c r="P29" s="37"/>
      <c r="Q29" s="37"/>
      <c r="R29" s="37"/>
      <c r="S29" s="37"/>
    </row>
    <row r="30" spans="1:19" ht="13" customHeight="1" x14ac:dyDescent="0.15">
      <c r="A30" s="37"/>
      <c r="B30" s="1"/>
      <c r="C30" s="86"/>
      <c r="D30" s="37"/>
      <c r="E30" s="37"/>
      <c r="F30" s="37"/>
      <c r="G30" s="37"/>
      <c r="H30" s="37"/>
      <c r="I30" s="37"/>
      <c r="J30" s="37"/>
      <c r="K30" s="1"/>
      <c r="L30" s="37"/>
      <c r="M30" s="37"/>
      <c r="N30" s="86" t="s">
        <v>57</v>
      </c>
      <c r="O30" s="37"/>
      <c r="P30" s="37"/>
      <c r="Q30" s="37"/>
      <c r="R30" s="37"/>
      <c r="S30" s="37"/>
    </row>
    <row r="31" spans="1:19" ht="13" customHeight="1" x14ac:dyDescent="0.15">
      <c r="A31" s="37"/>
      <c r="B31" s="1"/>
      <c r="C31" s="84"/>
      <c r="D31" s="37"/>
      <c r="E31" s="37"/>
      <c r="F31" s="37"/>
      <c r="G31" s="37"/>
      <c r="H31" s="37"/>
      <c r="I31" s="37"/>
      <c r="J31" s="37"/>
      <c r="K31" s="1"/>
      <c r="L31" s="37"/>
      <c r="M31" s="37"/>
      <c r="N31" s="84" t="s">
        <v>57</v>
      </c>
      <c r="O31" s="37"/>
      <c r="P31" s="37"/>
      <c r="Q31" s="37"/>
      <c r="R31" s="37"/>
      <c r="S31" s="37"/>
    </row>
    <row r="32" spans="1:19" ht="13" customHeight="1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84" t="s">
        <v>58</v>
      </c>
      <c r="O32" s="37"/>
      <c r="P32" s="37"/>
      <c r="Q32" s="37"/>
      <c r="R32" s="37"/>
      <c r="S32" s="37"/>
    </row>
    <row r="33" spans="1:19" ht="1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2.75" customHeight="1" x14ac:dyDescent="0.1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</row>
    <row r="38" spans="1:19" ht="12.75" customHeight="1" x14ac:dyDescent="0.1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</row>
    <row r="39" spans="1:19" ht="12.75" customHeight="1" x14ac:dyDescent="0.1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</row>
    <row r="40" spans="1:19" ht="12.75" customHeight="1" x14ac:dyDescent="0.1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</row>
    <row r="41" spans="1:19" ht="12.75" customHeight="1" x14ac:dyDescent="0.1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</row>
    <row r="42" spans="1:19" ht="12.75" customHeight="1" x14ac:dyDescent="0.15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</row>
  </sheetData>
  <mergeCells count="11">
    <mergeCell ref="R2:S2"/>
    <mergeCell ref="E6:G6"/>
    <mergeCell ref="H6:J6"/>
    <mergeCell ref="K6:M6"/>
    <mergeCell ref="N6:P6"/>
    <mergeCell ref="Q6:S6"/>
    <mergeCell ref="B8:C8"/>
    <mergeCell ref="A21:C21"/>
    <mergeCell ref="A6:A7"/>
    <mergeCell ref="D6:D7"/>
    <mergeCell ref="B6:C7"/>
  </mergeCells>
  <pageMargins left="0.55000000000000004" right="1.75" top="0.56999999999999995" bottom="0.51181102362205" header="0.31496062992126" footer="0.23622047244093999"/>
  <pageSetup paperSize="5" scale="77" orientation="landscape"/>
  <headerFooter>
    <oddFooter>&amp;C&amp;"Arial Narrow,Regular"&amp;8[&amp;F] - &amp;A&amp;R&amp;P/&amp;N</oddFooter>
    <evenFooter>&amp;C&amp;"Arial Narrow,Regular"&amp;8[&amp;F] - &amp;A&amp;R&amp;P/&amp;N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3"/>
  <sheetViews>
    <sheetView showGridLines="0" workbookViewId="0">
      <selection activeCell="F26" sqref="F26"/>
    </sheetView>
  </sheetViews>
  <sheetFormatPr baseColWidth="10" defaultColWidth="9.1640625" defaultRowHeight="12.75" customHeight="1" x14ac:dyDescent="0.15"/>
  <cols>
    <col min="1" max="1" width="4.1640625" style="56" customWidth="1"/>
    <col min="2" max="2" width="14.5" style="56" customWidth="1"/>
    <col min="3" max="3" width="4.83203125" style="56" customWidth="1"/>
    <col min="4" max="4" width="24.6640625" style="56" customWidth="1"/>
    <col min="5" max="8" width="15.6640625" style="56" customWidth="1"/>
    <col min="9" max="9" width="21.33203125" style="56" customWidth="1"/>
    <col min="10" max="10" width="14.33203125" style="56" customWidth="1"/>
    <col min="11" max="11" width="17.1640625" style="56" customWidth="1"/>
    <col min="12" max="12" width="9.1640625" style="56"/>
    <col min="13" max="13" width="20.5" style="56" customWidth="1"/>
    <col min="14" max="14" width="9.1640625" style="56"/>
  </cols>
  <sheetData>
    <row r="1" spans="1:13" ht="20" customHeight="1" x14ac:dyDescent="0.2">
      <c r="A1" s="88" t="s">
        <v>59</v>
      </c>
      <c r="B1" s="89"/>
      <c r="C1" s="89"/>
      <c r="D1" s="90"/>
      <c r="E1" s="1"/>
      <c r="F1" s="1"/>
      <c r="G1" s="1"/>
      <c r="H1" s="1"/>
      <c r="I1" s="1"/>
      <c r="J1" s="1"/>
      <c r="K1" s="1"/>
      <c r="L1" s="1"/>
      <c r="M1" s="1"/>
    </row>
    <row r="2" spans="1:13" ht="20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61" t="s">
        <v>60</v>
      </c>
      <c r="L2" s="1"/>
      <c r="M2" s="1"/>
    </row>
    <row r="3" spans="1:13" ht="13" customHeight="1" x14ac:dyDescent="0.15">
      <c r="A3" s="37" t="s">
        <v>61</v>
      </c>
      <c r="B3" s="1"/>
      <c r="C3" s="1" t="str">
        <f>+PBJ!C3</f>
        <v>: Dinas Pendidikan Kota Banjarmasin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3" customHeight="1" x14ac:dyDescent="0.15">
      <c r="A4" s="37" t="s">
        <v>41</v>
      </c>
      <c r="B4" s="1"/>
      <c r="C4" s="1" t="str">
        <f>+PBJ!C4</f>
        <v>: 31-01-2023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3" customHeight="1" x14ac:dyDescent="0.15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1"/>
      <c r="M5" s="1"/>
    </row>
    <row r="6" spans="1:13" ht="17.25" customHeight="1" x14ac:dyDescent="0.15">
      <c r="A6" s="384" t="s">
        <v>23</v>
      </c>
      <c r="B6" s="388" t="s">
        <v>62</v>
      </c>
      <c r="C6" s="389"/>
      <c r="D6" s="390"/>
      <c r="E6" s="369" t="s">
        <v>63</v>
      </c>
      <c r="F6" s="369" t="s">
        <v>64</v>
      </c>
      <c r="G6" s="369" t="s">
        <v>65</v>
      </c>
      <c r="H6" s="369" t="s">
        <v>66</v>
      </c>
      <c r="I6" s="386" t="s">
        <v>67</v>
      </c>
      <c r="J6" s="394" t="s">
        <v>68</v>
      </c>
      <c r="K6" s="395"/>
      <c r="L6" s="1"/>
      <c r="M6" s="1"/>
    </row>
    <row r="7" spans="1:13" ht="27.75" customHeight="1" x14ac:dyDescent="0.15">
      <c r="A7" s="385"/>
      <c r="B7" s="391"/>
      <c r="C7" s="392"/>
      <c r="D7" s="393"/>
      <c r="E7" s="370"/>
      <c r="F7" s="370"/>
      <c r="G7" s="370"/>
      <c r="H7" s="370"/>
      <c r="I7" s="387"/>
      <c r="J7" s="396"/>
      <c r="K7" s="397"/>
      <c r="L7" s="1"/>
      <c r="M7" s="1"/>
    </row>
    <row r="8" spans="1:13" ht="13" customHeight="1" x14ac:dyDescent="0.15">
      <c r="A8" s="92">
        <v>1</v>
      </c>
      <c r="B8" s="398">
        <v>2</v>
      </c>
      <c r="C8" s="399"/>
      <c r="D8" s="400"/>
      <c r="E8" s="93">
        <v>3</v>
      </c>
      <c r="F8" s="94">
        <v>4</v>
      </c>
      <c r="G8" s="94">
        <v>5</v>
      </c>
      <c r="H8" s="94" t="s">
        <v>69</v>
      </c>
      <c r="I8" s="94">
        <v>7</v>
      </c>
      <c r="J8" s="398">
        <v>8</v>
      </c>
      <c r="K8" s="401"/>
      <c r="L8" s="1"/>
      <c r="M8" s="1"/>
    </row>
    <row r="9" spans="1:13" ht="13" customHeight="1" x14ac:dyDescent="0.2">
      <c r="A9" s="95"/>
      <c r="B9" s="96"/>
      <c r="C9" s="96"/>
      <c r="D9" s="97"/>
      <c r="E9" s="97"/>
      <c r="F9" s="98"/>
      <c r="G9" s="98"/>
      <c r="H9" s="98"/>
      <c r="I9" s="127"/>
      <c r="J9" s="128"/>
      <c r="K9" s="129"/>
      <c r="L9" s="1"/>
      <c r="M9" s="1"/>
    </row>
    <row r="10" spans="1:13" ht="13" customHeight="1" x14ac:dyDescent="0.15">
      <c r="A10" s="99"/>
      <c r="B10" s="100" t="s">
        <v>52</v>
      </c>
      <c r="C10" s="101"/>
      <c r="D10" s="102"/>
      <c r="E10" s="103"/>
      <c r="F10" s="103"/>
      <c r="G10" s="103"/>
      <c r="H10" s="104"/>
      <c r="I10" s="130"/>
      <c r="J10" s="131"/>
      <c r="K10" s="132"/>
      <c r="L10" s="1"/>
      <c r="M10" s="1"/>
    </row>
    <row r="11" spans="1:13" ht="13" customHeight="1" x14ac:dyDescent="0.15">
      <c r="A11" s="105"/>
      <c r="B11" s="100"/>
      <c r="C11" s="101"/>
      <c r="D11" s="102"/>
      <c r="E11" s="103"/>
      <c r="F11" s="103"/>
      <c r="G11" s="103"/>
      <c r="H11" s="104"/>
      <c r="I11" s="130"/>
      <c r="J11" s="131"/>
      <c r="K11" s="132"/>
      <c r="L11" s="1"/>
      <c r="M11" s="1"/>
    </row>
    <row r="12" spans="1:13" ht="13" customHeight="1" x14ac:dyDescent="0.15">
      <c r="A12" s="106" t="s">
        <v>53</v>
      </c>
      <c r="B12" s="107" t="s">
        <v>70</v>
      </c>
      <c r="C12" s="108"/>
      <c r="D12" s="109"/>
      <c r="E12" s="103"/>
      <c r="F12" s="110"/>
      <c r="G12" s="110"/>
      <c r="H12" s="111"/>
      <c r="I12" s="133"/>
      <c r="J12" s="134"/>
      <c r="K12" s="132"/>
      <c r="L12" s="1"/>
      <c r="M12" s="1"/>
    </row>
    <row r="13" spans="1:13" ht="13" customHeight="1" x14ac:dyDescent="0.15">
      <c r="A13" s="112">
        <v>1</v>
      </c>
      <c r="B13" s="107">
        <f>+PBJ!B13</f>
        <v>0</v>
      </c>
      <c r="C13" s="113"/>
      <c r="D13" s="109"/>
      <c r="E13" s="110">
        <f>+PBJ!D13</f>
        <v>0</v>
      </c>
      <c r="F13" s="110">
        <v>17250000</v>
      </c>
      <c r="G13" s="110">
        <v>17000000</v>
      </c>
      <c r="H13" s="111">
        <f>+F13-G13</f>
        <v>250000</v>
      </c>
      <c r="I13" s="135" t="s">
        <v>71</v>
      </c>
      <c r="J13" s="136" t="s">
        <v>72</v>
      </c>
      <c r="K13" s="137"/>
      <c r="L13" s="1"/>
      <c r="M13" s="1"/>
    </row>
    <row r="14" spans="1:13" ht="13" customHeight="1" x14ac:dyDescent="0.15">
      <c r="A14" s="112"/>
      <c r="B14" s="107"/>
      <c r="C14" s="113"/>
      <c r="D14" s="109"/>
      <c r="E14" s="110"/>
      <c r="F14" s="110"/>
      <c r="G14" s="110"/>
      <c r="H14" s="111"/>
      <c r="I14" s="111"/>
      <c r="J14" s="136" t="s">
        <v>73</v>
      </c>
      <c r="K14" s="138"/>
      <c r="L14" s="1"/>
      <c r="M14" s="1"/>
    </row>
    <row r="15" spans="1:13" ht="13" customHeight="1" x14ac:dyDescent="0.15">
      <c r="A15" s="106"/>
      <c r="B15" s="107"/>
      <c r="C15" s="113"/>
      <c r="D15" s="109"/>
      <c r="E15" s="110"/>
      <c r="F15" s="110"/>
      <c r="G15" s="110"/>
      <c r="H15" s="111"/>
      <c r="I15" s="111"/>
      <c r="J15" s="107" t="s">
        <v>74</v>
      </c>
      <c r="K15" s="138"/>
      <c r="L15" s="1"/>
      <c r="M15" s="1"/>
    </row>
    <row r="16" spans="1:13" ht="13" customHeight="1" x14ac:dyDescent="0.15">
      <c r="A16" s="106"/>
      <c r="B16" s="107"/>
      <c r="C16" s="113"/>
      <c r="D16" s="109"/>
      <c r="E16" s="110"/>
      <c r="F16" s="110"/>
      <c r="G16" s="110"/>
      <c r="H16" s="111"/>
      <c r="I16" s="111"/>
      <c r="J16" s="139"/>
      <c r="K16" s="138"/>
      <c r="L16" s="1"/>
      <c r="M16" s="1"/>
    </row>
    <row r="17" spans="1:13" ht="13" customHeight="1" x14ac:dyDescent="0.15">
      <c r="A17" s="106" t="s">
        <v>54</v>
      </c>
      <c r="B17" s="107" t="s">
        <v>70</v>
      </c>
      <c r="C17" s="113"/>
      <c r="D17" s="109"/>
      <c r="E17" s="110"/>
      <c r="F17" s="110"/>
      <c r="G17" s="110"/>
      <c r="H17" s="111"/>
      <c r="I17" s="111"/>
      <c r="J17" s="139"/>
      <c r="K17" s="138"/>
      <c r="L17" s="1"/>
      <c r="M17" s="1"/>
    </row>
    <row r="18" spans="1:13" ht="13" customHeight="1" x14ac:dyDescent="0.15">
      <c r="A18" s="112">
        <v>2</v>
      </c>
      <c r="B18" s="107" t="e">
        <f>+PBJ!B16</f>
        <v>#REF!</v>
      </c>
      <c r="C18" s="113"/>
      <c r="D18" s="109"/>
      <c r="E18" s="110" t="e">
        <f>+PBJ!D16</f>
        <v>#REF!</v>
      </c>
      <c r="F18" s="110">
        <v>248000000</v>
      </c>
      <c r="G18" s="110">
        <v>245000000</v>
      </c>
      <c r="H18" s="111">
        <f>+F18-G18</f>
        <v>3000000</v>
      </c>
      <c r="I18" s="111"/>
      <c r="J18" s="139"/>
      <c r="K18" s="138"/>
      <c r="L18" s="1"/>
      <c r="M18" s="1"/>
    </row>
    <row r="19" spans="1:13" ht="13" customHeight="1" x14ac:dyDescent="0.15">
      <c r="A19" s="112">
        <v>3</v>
      </c>
      <c r="B19" s="107" t="e">
        <f>+PBJ!B17</f>
        <v>#REF!</v>
      </c>
      <c r="C19" s="113"/>
      <c r="D19" s="109"/>
      <c r="E19" s="110" t="e">
        <f>+PBJ!D17</f>
        <v>#REF!</v>
      </c>
      <c r="F19" s="110">
        <v>248000000</v>
      </c>
      <c r="G19" s="110">
        <v>245000000</v>
      </c>
      <c r="H19" s="111">
        <f>+F19-G19</f>
        <v>3000000</v>
      </c>
      <c r="I19" s="111"/>
      <c r="J19" s="139"/>
      <c r="K19" s="138"/>
      <c r="L19" s="1"/>
      <c r="M19" s="1"/>
    </row>
    <row r="20" spans="1:13" ht="13" customHeight="1" x14ac:dyDescent="0.15">
      <c r="A20" s="112">
        <v>4</v>
      </c>
      <c r="B20" s="107" t="e">
        <f>+PBJ!B18</f>
        <v>#REF!</v>
      </c>
      <c r="C20" s="113"/>
      <c r="D20" s="109"/>
      <c r="E20" s="110" t="e">
        <f>+PBJ!D18</f>
        <v>#REF!</v>
      </c>
      <c r="F20" s="110">
        <v>190000000</v>
      </c>
      <c r="G20" s="103">
        <v>175000000</v>
      </c>
      <c r="H20" s="111">
        <f>+F20-G20</f>
        <v>15000000</v>
      </c>
      <c r="I20" s="104"/>
      <c r="J20" s="140"/>
      <c r="K20" s="138"/>
      <c r="L20" s="1"/>
      <c r="M20" s="1"/>
    </row>
    <row r="21" spans="1:13" ht="13" customHeight="1" x14ac:dyDescent="0.15">
      <c r="A21" s="112">
        <v>5</v>
      </c>
      <c r="B21" s="107" t="e">
        <f>+PBJ!B19</f>
        <v>#REF!</v>
      </c>
      <c r="C21" s="114"/>
      <c r="D21" s="109"/>
      <c r="E21" s="110" t="e">
        <f>+PBJ!D19</f>
        <v>#REF!</v>
      </c>
      <c r="F21" s="110">
        <v>190000000</v>
      </c>
      <c r="G21" s="103">
        <v>175000000</v>
      </c>
      <c r="H21" s="111">
        <f>+F21-G21</f>
        <v>15000000</v>
      </c>
      <c r="I21" s="104"/>
      <c r="J21" s="140"/>
      <c r="K21" s="138"/>
      <c r="L21" s="1"/>
      <c r="M21" s="1"/>
    </row>
    <row r="22" spans="1:13" ht="13" customHeight="1" x14ac:dyDescent="0.15">
      <c r="A22" s="115"/>
      <c r="B22" s="116"/>
      <c r="C22" s="116"/>
      <c r="D22" s="117"/>
      <c r="E22" s="118"/>
      <c r="F22" s="119"/>
      <c r="G22" s="119"/>
      <c r="H22" s="119"/>
      <c r="I22" s="119"/>
      <c r="J22" s="141"/>
      <c r="K22" s="142"/>
      <c r="L22" s="1"/>
      <c r="M22" s="1"/>
    </row>
    <row r="23" spans="1:13" s="50" customFormat="1" ht="20" customHeight="1" x14ac:dyDescent="0.15">
      <c r="A23" s="364" t="str">
        <f>RFK!A210</f>
        <v>Jumlah</v>
      </c>
      <c r="B23" s="365"/>
      <c r="C23" s="365"/>
      <c r="D23" s="366"/>
      <c r="E23" s="120" t="e">
        <f>SUM(E9:E22)</f>
        <v>#REF!</v>
      </c>
      <c r="F23" s="121">
        <f>SUM(F9:F22)</f>
        <v>893250000</v>
      </c>
      <c r="G23" s="121">
        <f>SUM(G9:G22)</f>
        <v>857000000</v>
      </c>
      <c r="H23" s="121">
        <f>SUM(H9:H22)</f>
        <v>36250000</v>
      </c>
      <c r="I23" s="121"/>
      <c r="J23" s="143"/>
      <c r="K23" s="144"/>
      <c r="L23" s="37"/>
      <c r="M23" s="37"/>
    </row>
    <row r="24" spans="1:13" ht="13" customHeight="1" x14ac:dyDescent="0.15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3" customHeight="1" x14ac:dyDescent="0.1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" customHeight="1" x14ac:dyDescent="0.15">
      <c r="A26" s="122"/>
      <c r="B26" s="1"/>
      <c r="C26" s="1"/>
      <c r="D26" s="1"/>
      <c r="E26" s="1"/>
      <c r="F26" s="1"/>
      <c r="H26" s="84" t="s">
        <v>56</v>
      </c>
      <c r="I26" s="84"/>
      <c r="J26" s="84"/>
      <c r="K26" s="1"/>
      <c r="L26" s="1"/>
      <c r="M26" s="1"/>
    </row>
    <row r="27" spans="1:13" ht="13" customHeight="1" x14ac:dyDescent="0.15">
      <c r="A27" s="123"/>
      <c r="B27" s="124"/>
      <c r="C27" s="124"/>
      <c r="D27" s="81"/>
      <c r="E27" s="1"/>
      <c r="F27" s="1"/>
      <c r="H27" s="84" t="s">
        <v>75</v>
      </c>
      <c r="I27" s="84"/>
      <c r="J27" s="84"/>
      <c r="K27" s="1"/>
      <c r="L27" s="1"/>
      <c r="M27" s="1"/>
    </row>
    <row r="28" spans="1:13" ht="13" customHeight="1" x14ac:dyDescent="0.15">
      <c r="A28" s="3"/>
      <c r="B28" s="84"/>
      <c r="C28" s="84"/>
      <c r="D28" s="1"/>
      <c r="E28" s="1"/>
      <c r="F28" s="1"/>
      <c r="H28" s="84"/>
      <c r="I28" s="84"/>
      <c r="J28" s="84"/>
      <c r="K28" s="1"/>
      <c r="L28" s="1"/>
      <c r="M28" s="1"/>
    </row>
    <row r="29" spans="1:13" ht="13" customHeight="1" x14ac:dyDescent="0.15">
      <c r="A29" s="3"/>
      <c r="B29" s="84"/>
      <c r="C29" s="84"/>
      <c r="D29" s="1"/>
      <c r="E29" s="1"/>
      <c r="F29" s="1"/>
      <c r="H29" s="84"/>
      <c r="I29" s="84"/>
      <c r="J29" s="84"/>
      <c r="K29" s="1"/>
      <c r="L29" s="1"/>
      <c r="M29" s="1"/>
    </row>
    <row r="30" spans="1:13" ht="13" customHeight="1" x14ac:dyDescent="0.15">
      <c r="A30" s="3"/>
      <c r="B30" s="84"/>
      <c r="C30" s="84"/>
      <c r="D30" s="1"/>
      <c r="E30" s="1"/>
      <c r="F30" s="1"/>
      <c r="H30" s="84"/>
      <c r="I30" s="84"/>
      <c r="J30" s="84"/>
      <c r="K30" s="1"/>
      <c r="L30" s="1"/>
      <c r="M30" s="1"/>
    </row>
    <row r="31" spans="1:13" ht="13" customHeight="1" x14ac:dyDescent="0.15">
      <c r="A31" s="3"/>
      <c r="B31" s="84"/>
      <c r="C31" s="84"/>
      <c r="D31" s="1"/>
      <c r="E31" s="1"/>
      <c r="F31" s="1"/>
      <c r="H31" s="37"/>
      <c r="I31" s="37"/>
      <c r="J31" s="37"/>
      <c r="K31" s="1"/>
      <c r="L31" s="1"/>
      <c r="M31" s="1"/>
    </row>
    <row r="32" spans="1:13" ht="13" customHeight="1" x14ac:dyDescent="0.15">
      <c r="A32" s="3"/>
      <c r="B32" s="86"/>
      <c r="C32" s="86"/>
      <c r="D32" s="1"/>
      <c r="E32" s="1"/>
      <c r="F32" s="1"/>
      <c r="H32" s="86" t="s">
        <v>57</v>
      </c>
      <c r="I32" s="86"/>
      <c r="J32" s="86"/>
      <c r="K32" s="1"/>
      <c r="L32" s="1"/>
      <c r="M32" s="1"/>
    </row>
    <row r="33" spans="1:13" ht="13" customHeight="1" x14ac:dyDescent="0.15">
      <c r="A33" s="3"/>
      <c r="B33" s="84"/>
      <c r="C33" s="84"/>
      <c r="D33" s="1"/>
      <c r="E33" s="1"/>
      <c r="F33" s="1"/>
      <c r="H33" s="84" t="s">
        <v>57</v>
      </c>
      <c r="I33" s="84"/>
      <c r="J33" s="84"/>
      <c r="K33" s="1"/>
      <c r="L33" s="1"/>
      <c r="M33" s="1"/>
    </row>
    <row r="34" spans="1:13" ht="13" customHeight="1" x14ac:dyDescent="0.15">
      <c r="A34" s="3"/>
      <c r="B34" s="1"/>
      <c r="C34" s="1"/>
      <c r="D34" s="1"/>
      <c r="E34" s="1"/>
      <c r="F34" s="1"/>
      <c r="H34" s="84" t="s">
        <v>58</v>
      </c>
      <c r="I34" s="84"/>
      <c r="J34" s="84"/>
      <c r="K34" s="1"/>
      <c r="L34" s="1"/>
      <c r="M34" s="1"/>
    </row>
    <row r="35" spans="1:13" ht="13" customHeight="1" x14ac:dyDescent="0.1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3" customHeight="1" x14ac:dyDescent="0.1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" customHeight="1" x14ac:dyDescent="0.1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" customHeight="1" x14ac:dyDescent="0.1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" customHeight="1" x14ac:dyDescent="0.1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" customHeight="1" x14ac:dyDescent="0.15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" customHeight="1" x14ac:dyDescent="0.15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" customHeight="1" x14ac:dyDescent="0.15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" customHeight="1" x14ac:dyDescent="0.15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" customHeight="1" x14ac:dyDescent="0.15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 customHeight="1" x14ac:dyDescent="0.1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" customHeight="1" x14ac:dyDescent="0.15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" customHeight="1" x14ac:dyDescent="0.15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" customHeight="1" x14ac:dyDescent="0.1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" customHeight="1" x14ac:dyDescent="0.1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" customHeight="1" x14ac:dyDescent="0.1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" customHeight="1" x14ac:dyDescent="0.1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" customHeight="1" x14ac:dyDescent="0.15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" customHeight="1" x14ac:dyDescent="0.1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2.75" customHeight="1" x14ac:dyDescent="0.15">
      <c r="A54" s="125"/>
      <c r="B54" s="58"/>
      <c r="C54" s="58"/>
      <c r="D54" s="58"/>
      <c r="E54" s="58"/>
      <c r="F54" s="58"/>
      <c r="G54" s="58"/>
      <c r="H54" s="58"/>
      <c r="I54" s="58"/>
      <c r="J54" s="58"/>
      <c r="K54" s="58"/>
    </row>
    <row r="55" spans="1:13" ht="12.75" customHeight="1" x14ac:dyDescent="0.15">
      <c r="A55" s="125"/>
      <c r="B55" s="58"/>
      <c r="C55" s="58"/>
      <c r="D55" s="58"/>
      <c r="E55" s="58"/>
      <c r="F55" s="58"/>
      <c r="G55" s="58"/>
      <c r="H55" s="58"/>
      <c r="I55" s="58"/>
      <c r="J55" s="58"/>
      <c r="K55" s="58"/>
    </row>
    <row r="56" spans="1:13" ht="12.75" customHeight="1" x14ac:dyDescent="0.15">
      <c r="A56" s="125"/>
      <c r="B56" s="58"/>
      <c r="C56" s="58"/>
      <c r="D56" s="58"/>
      <c r="E56" s="58"/>
      <c r="F56" s="58"/>
      <c r="G56" s="58"/>
      <c r="H56" s="58"/>
      <c r="I56" s="58"/>
      <c r="J56" s="58"/>
      <c r="K56" s="58"/>
    </row>
    <row r="57" spans="1:13" ht="12.75" customHeight="1" x14ac:dyDescent="0.15">
      <c r="A57" s="125"/>
      <c r="B57" s="58"/>
      <c r="C57" s="58"/>
      <c r="D57" s="58"/>
      <c r="E57" s="58"/>
      <c r="F57" s="58"/>
      <c r="G57" s="58"/>
      <c r="H57" s="58"/>
      <c r="I57" s="58"/>
      <c r="J57" s="58"/>
      <c r="K57" s="58"/>
    </row>
    <row r="58" spans="1:13" ht="12.75" customHeight="1" x14ac:dyDescent="0.15">
      <c r="A58" s="125"/>
      <c r="B58" s="58"/>
      <c r="C58" s="58"/>
      <c r="D58" s="58"/>
      <c r="E58" s="58"/>
      <c r="F58" s="58"/>
      <c r="G58" s="58"/>
      <c r="H58" s="58"/>
      <c r="I58" s="58"/>
      <c r="J58" s="58"/>
      <c r="K58" s="58"/>
    </row>
    <row r="59" spans="1:13" ht="12.75" customHeight="1" x14ac:dyDescent="0.15">
      <c r="A59" s="125"/>
      <c r="B59" s="58"/>
      <c r="C59" s="58"/>
      <c r="D59" s="58"/>
      <c r="E59" s="58"/>
      <c r="F59" s="58"/>
      <c r="G59" s="58"/>
      <c r="H59" s="58"/>
      <c r="I59" s="58"/>
      <c r="J59" s="58"/>
      <c r="K59" s="58"/>
    </row>
    <row r="60" spans="1:13" ht="12.75" customHeight="1" x14ac:dyDescent="0.15">
      <c r="A60" s="125"/>
      <c r="B60" s="58"/>
      <c r="C60" s="58"/>
      <c r="D60" s="58"/>
      <c r="E60" s="58"/>
      <c r="F60" s="58"/>
      <c r="G60" s="58"/>
      <c r="H60" s="58"/>
      <c r="I60" s="58"/>
      <c r="J60" s="58"/>
      <c r="K60" s="58"/>
    </row>
    <row r="61" spans="1:13" ht="12.75" customHeight="1" x14ac:dyDescent="0.15">
      <c r="A61" s="125"/>
      <c r="B61" s="58"/>
      <c r="C61" s="58"/>
      <c r="D61" s="58"/>
      <c r="E61" s="58"/>
      <c r="F61" s="58"/>
      <c r="G61" s="58"/>
      <c r="H61" s="58"/>
      <c r="I61" s="58"/>
      <c r="J61" s="58"/>
      <c r="K61" s="58"/>
    </row>
    <row r="62" spans="1:13" ht="12.75" customHeight="1" x14ac:dyDescent="0.15">
      <c r="A62" s="126"/>
    </row>
    <row r="63" spans="1:13" ht="12.75" customHeight="1" x14ac:dyDescent="0.15">
      <c r="A63" s="126"/>
    </row>
  </sheetData>
  <mergeCells count="11">
    <mergeCell ref="H6:H7"/>
    <mergeCell ref="I6:I7"/>
    <mergeCell ref="B6:D7"/>
    <mergeCell ref="J6:K7"/>
    <mergeCell ref="B8:D8"/>
    <mergeCell ref="J8:K8"/>
    <mergeCell ref="A23:D23"/>
    <mergeCell ref="A6:A7"/>
    <mergeCell ref="E6:E7"/>
    <mergeCell ref="F6:F7"/>
    <mergeCell ref="G6:G7"/>
  </mergeCells>
  <pageMargins left="1.3779527559055" right="1.7322834645669001" top="0.74803149606299002" bottom="0.98425196850394003" header="0.31496062992126" footer="0.31496062992126"/>
  <pageSetup paperSize="5" scale="86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238"/>
  <sheetViews>
    <sheetView showGridLines="0" zoomScale="115" zoomScaleNormal="115" workbookViewId="0">
      <pane ySplit="9" topLeftCell="A198" activePane="bottomLeft" state="frozen"/>
      <selection pane="bottomLeft" activeCell="R210" sqref="R210"/>
    </sheetView>
  </sheetViews>
  <sheetFormatPr baseColWidth="10" defaultColWidth="8.6640625" defaultRowHeight="12.75" customHeight="1" x14ac:dyDescent="0.15"/>
  <cols>
    <col min="1" max="1" width="3.5" customWidth="1"/>
    <col min="2" max="2" width="14.83203125" customWidth="1"/>
    <col min="3" max="3" width="27" customWidth="1"/>
    <col min="4" max="4" width="19.83203125" style="181" customWidth="1"/>
    <col min="5" max="5" width="7.6640625" style="180" customWidth="1"/>
    <col min="6" max="6" width="16.5" style="180" customWidth="1"/>
    <col min="7" max="7" width="8.6640625" style="180"/>
    <col min="8" max="8" width="8.5" style="180" customWidth="1"/>
    <col min="9" max="9" width="15.6640625" style="181" customWidth="1"/>
    <col min="10" max="11" width="8.1640625" style="181" customWidth="1"/>
    <col min="12" max="12" width="11.5" style="326" customWidth="1"/>
    <col min="13" max="13" width="17.6640625" style="181" customWidth="1"/>
    <col min="14" max="14" width="7.6640625" style="182" customWidth="1"/>
    <col min="15" max="16" width="7.6640625" style="183" customWidth="1"/>
    <col min="17" max="17" width="7.6640625" style="180" customWidth="1"/>
    <col min="18" max="18" width="10" style="180" customWidth="1"/>
    <col min="19" max="19" width="7" style="181" customWidth="1"/>
    <col min="20" max="255" width="9.1640625" customWidth="1"/>
  </cols>
  <sheetData>
    <row r="1" spans="1:22" ht="20" customHeight="1" x14ac:dyDescent="0.15">
      <c r="A1" s="88" t="s">
        <v>76</v>
      </c>
      <c r="B1" s="145"/>
      <c r="C1" s="37"/>
      <c r="D1" s="194"/>
      <c r="E1" s="184"/>
      <c r="F1" s="184"/>
      <c r="G1" s="184"/>
      <c r="H1" s="184"/>
      <c r="I1" s="194"/>
      <c r="J1" s="194"/>
      <c r="K1" s="194"/>
      <c r="L1" s="317"/>
      <c r="M1" s="194"/>
      <c r="N1" s="195"/>
      <c r="O1" s="196"/>
      <c r="P1" s="196"/>
      <c r="Q1" s="184"/>
      <c r="R1" s="184"/>
    </row>
    <row r="2" spans="1:22" ht="20" customHeight="1" x14ac:dyDescent="0.15">
      <c r="A2" s="145"/>
      <c r="B2" s="145"/>
      <c r="C2" s="37"/>
      <c r="D2" s="194"/>
      <c r="E2" s="184"/>
      <c r="F2" s="184"/>
      <c r="G2" s="184"/>
      <c r="H2" s="184"/>
      <c r="I2" s="194"/>
      <c r="J2" s="194"/>
      <c r="K2" s="194"/>
      <c r="L2" s="317"/>
      <c r="M2" s="194"/>
      <c r="N2" s="195"/>
      <c r="O2" s="196"/>
      <c r="P2" s="375" t="s">
        <v>77</v>
      </c>
      <c r="Q2" s="376"/>
    </row>
    <row r="3" spans="1:22" ht="13" customHeight="1" x14ac:dyDescent="0.15">
      <c r="A3" s="37" t="s">
        <v>40</v>
      </c>
      <c r="B3" s="37"/>
      <c r="C3" s="37" t="s">
        <v>78</v>
      </c>
      <c r="D3" s="194"/>
      <c r="E3" s="184"/>
      <c r="F3" s="184"/>
      <c r="G3" s="184"/>
      <c r="H3" s="184"/>
      <c r="I3" s="194"/>
      <c r="J3" s="194"/>
      <c r="K3" s="194"/>
      <c r="L3" s="317"/>
      <c r="M3" s="194"/>
      <c r="N3" s="195"/>
      <c r="O3" s="196"/>
      <c r="P3" s="196"/>
      <c r="Q3" s="184"/>
      <c r="R3" s="184"/>
    </row>
    <row r="4" spans="1:22" ht="13" customHeight="1" x14ac:dyDescent="0.15">
      <c r="A4" s="37" t="s">
        <v>41</v>
      </c>
      <c r="B4" s="1"/>
      <c r="C4" s="37" t="s">
        <v>79</v>
      </c>
      <c r="D4" s="194"/>
      <c r="E4" s="184"/>
      <c r="F4" s="184"/>
      <c r="G4" s="184"/>
      <c r="H4" s="184"/>
      <c r="I4" s="194"/>
      <c r="J4" s="194"/>
      <c r="K4" s="194"/>
      <c r="L4" s="317"/>
      <c r="M4" s="194"/>
      <c r="N4" s="195"/>
      <c r="O4" s="196"/>
      <c r="P4" s="196"/>
      <c r="Q4" s="206"/>
      <c r="R4" s="224"/>
    </row>
    <row r="5" spans="1:22" ht="13" customHeight="1" x14ac:dyDescent="0.15">
      <c r="A5" s="37"/>
      <c r="B5" s="37"/>
      <c r="C5" s="37"/>
      <c r="D5" s="194"/>
      <c r="E5" s="184"/>
      <c r="F5" s="184"/>
      <c r="G5" s="184"/>
      <c r="H5" s="184"/>
      <c r="I5" s="194"/>
      <c r="J5" s="194"/>
      <c r="K5" s="194"/>
      <c r="L5" s="317"/>
      <c r="M5" s="194"/>
      <c r="N5" s="195"/>
      <c r="O5" s="196"/>
      <c r="P5" s="196"/>
      <c r="Q5" s="184"/>
      <c r="R5" s="184"/>
    </row>
    <row r="6" spans="1:22" ht="20" customHeight="1" x14ac:dyDescent="0.15">
      <c r="A6" s="367" t="s">
        <v>23</v>
      </c>
      <c r="B6" s="371" t="s">
        <v>42</v>
      </c>
      <c r="C6" s="372"/>
      <c r="D6" s="382" t="s">
        <v>80</v>
      </c>
      <c r="E6" s="404"/>
      <c r="F6" s="378" t="s">
        <v>25</v>
      </c>
      <c r="G6" s="379"/>
      <c r="H6" s="379"/>
      <c r="I6" s="379"/>
      <c r="J6" s="379"/>
      <c r="K6" s="379"/>
      <c r="L6" s="379"/>
      <c r="M6" s="380"/>
      <c r="N6" s="378" t="s">
        <v>81</v>
      </c>
      <c r="O6" s="379"/>
      <c r="P6" s="379"/>
      <c r="Q6" s="379"/>
      <c r="R6" s="379"/>
    </row>
    <row r="7" spans="1:22" ht="13" customHeight="1" x14ac:dyDescent="0.15">
      <c r="A7" s="403"/>
      <c r="B7" s="415"/>
      <c r="C7" s="416"/>
      <c r="D7" s="411" t="s">
        <v>82</v>
      </c>
      <c r="E7" s="413" t="s">
        <v>83</v>
      </c>
      <c r="F7" s="405" t="s">
        <v>84</v>
      </c>
      <c r="G7" s="406"/>
      <c r="H7" s="407"/>
      <c r="I7" s="405" t="s">
        <v>85</v>
      </c>
      <c r="J7" s="406"/>
      <c r="K7" s="407"/>
      <c r="L7" s="318" t="s">
        <v>86</v>
      </c>
      <c r="M7" s="414" t="s">
        <v>87</v>
      </c>
      <c r="N7" s="408" t="s">
        <v>84</v>
      </c>
      <c r="O7" s="409"/>
      <c r="P7" s="408" t="s">
        <v>85</v>
      </c>
      <c r="Q7" s="409"/>
      <c r="R7" s="410" t="s">
        <v>88</v>
      </c>
    </row>
    <row r="8" spans="1:22" ht="13" customHeight="1" x14ac:dyDescent="0.15">
      <c r="A8" s="368"/>
      <c r="B8" s="373"/>
      <c r="C8" s="374"/>
      <c r="D8" s="412"/>
      <c r="E8" s="387"/>
      <c r="F8" s="148" t="s">
        <v>82</v>
      </c>
      <c r="G8" s="148" t="s">
        <v>89</v>
      </c>
      <c r="H8" s="148" t="s">
        <v>90</v>
      </c>
      <c r="I8" s="148" t="s">
        <v>82</v>
      </c>
      <c r="J8" s="148" t="s">
        <v>89</v>
      </c>
      <c r="K8" s="148" t="s">
        <v>90</v>
      </c>
      <c r="L8" s="319" t="s">
        <v>83</v>
      </c>
      <c r="M8" s="387"/>
      <c r="N8" s="197" t="s">
        <v>91</v>
      </c>
      <c r="O8" s="197" t="s">
        <v>92</v>
      </c>
      <c r="P8" s="197" t="s">
        <v>91</v>
      </c>
      <c r="Q8" s="197" t="s">
        <v>92</v>
      </c>
      <c r="R8" s="391"/>
    </row>
    <row r="9" spans="1:22" ht="13" customHeight="1" x14ac:dyDescent="0.15">
      <c r="A9" s="185">
        <v>1</v>
      </c>
      <c r="B9" s="417">
        <v>2</v>
      </c>
      <c r="C9" s="418"/>
      <c r="D9" s="232">
        <v>3</v>
      </c>
      <c r="E9" s="186">
        <v>4</v>
      </c>
      <c r="F9" s="186">
        <v>5</v>
      </c>
      <c r="G9" s="186">
        <v>6</v>
      </c>
      <c r="H9" s="186">
        <v>7</v>
      </c>
      <c r="I9" s="186">
        <v>8</v>
      </c>
      <c r="J9" s="186">
        <v>9</v>
      </c>
      <c r="K9" s="186">
        <v>10</v>
      </c>
      <c r="L9" s="320">
        <v>11</v>
      </c>
      <c r="M9" s="186">
        <v>12</v>
      </c>
      <c r="N9" s="186">
        <v>13</v>
      </c>
      <c r="O9" s="186">
        <v>14</v>
      </c>
      <c r="P9" s="186">
        <v>15</v>
      </c>
      <c r="Q9" s="186">
        <v>16</v>
      </c>
      <c r="R9" s="186">
        <v>17</v>
      </c>
    </row>
    <row r="10" spans="1:22" ht="23" customHeight="1" x14ac:dyDescent="0.15">
      <c r="A10" s="228"/>
      <c r="B10" s="402"/>
      <c r="C10" s="402"/>
      <c r="D10" s="230"/>
      <c r="E10" s="228"/>
      <c r="F10" s="229"/>
      <c r="G10" s="229"/>
      <c r="H10" s="230"/>
      <c r="I10" s="229"/>
      <c r="J10" s="229"/>
      <c r="K10" s="230"/>
      <c r="L10" s="321"/>
      <c r="M10" s="230"/>
      <c r="N10" s="228"/>
      <c r="O10" s="228"/>
      <c r="P10" s="228"/>
      <c r="Q10" s="228"/>
      <c r="R10" s="228"/>
    </row>
    <row r="11" spans="1:22" ht="23" customHeight="1" x14ac:dyDescent="0.15">
      <c r="A11" s="225"/>
      <c r="B11" s="402"/>
      <c r="C11" s="402"/>
      <c r="D11" s="233"/>
      <c r="E11" s="226"/>
      <c r="F11" s="231"/>
      <c r="G11" s="231"/>
      <c r="H11" s="226"/>
      <c r="I11" s="231"/>
      <c r="J11" s="226"/>
      <c r="K11" s="226"/>
      <c r="L11" s="322"/>
      <c r="M11" s="227"/>
      <c r="N11" s="226"/>
      <c r="O11" s="226"/>
      <c r="P11" s="226"/>
      <c r="Q11" s="226"/>
      <c r="R11" s="226"/>
    </row>
    <row r="12" spans="1:22" s="327" customFormat="1" ht="23" customHeight="1" x14ac:dyDescent="0.15">
      <c r="A12" s="328"/>
      <c r="B12" s="402"/>
      <c r="C12" s="402"/>
      <c r="D12" s="329"/>
      <c r="E12" s="330"/>
      <c r="F12" s="331"/>
      <c r="G12" s="332"/>
      <c r="H12" s="330"/>
      <c r="I12" s="331"/>
      <c r="J12" s="330"/>
      <c r="K12" s="330"/>
      <c r="L12" s="322"/>
      <c r="M12" s="333"/>
      <c r="N12" s="330"/>
      <c r="O12" s="330"/>
      <c r="P12" s="330"/>
      <c r="Q12" s="330"/>
      <c r="R12" s="330"/>
      <c r="S12" s="326"/>
    </row>
    <row r="13" spans="1:22" s="327" customFormat="1" ht="23" customHeight="1" x14ac:dyDescent="0.15">
      <c r="A13" s="328"/>
      <c r="B13" s="402"/>
      <c r="C13" s="402"/>
      <c r="D13" s="334"/>
      <c r="E13" s="330"/>
      <c r="F13" s="331"/>
      <c r="G13" s="332"/>
      <c r="H13" s="330"/>
      <c r="I13" s="331"/>
      <c r="J13" s="330"/>
      <c r="K13" s="330"/>
      <c r="L13" s="322"/>
      <c r="M13" s="333"/>
      <c r="N13" s="330"/>
      <c r="O13" s="330"/>
      <c r="P13" s="330"/>
      <c r="Q13" s="330"/>
      <c r="R13" s="330"/>
      <c r="S13" s="326"/>
    </row>
    <row r="14" spans="1:22" s="327" customFormat="1" ht="23" customHeight="1" x14ac:dyDescent="0.15">
      <c r="A14" s="328"/>
      <c r="B14" s="402"/>
      <c r="C14" s="402"/>
      <c r="D14" s="335"/>
      <c r="E14" s="330"/>
      <c r="F14" s="331"/>
      <c r="G14" s="332"/>
      <c r="H14" s="330"/>
      <c r="I14" s="331"/>
      <c r="J14" s="330"/>
      <c r="K14" s="330"/>
      <c r="L14" s="322"/>
      <c r="M14" s="333"/>
      <c r="N14" s="330"/>
      <c r="O14" s="330"/>
      <c r="P14" s="330"/>
      <c r="Q14" s="330"/>
      <c r="R14" s="330"/>
      <c r="S14" s="336"/>
      <c r="T14" s="337"/>
      <c r="U14" s="337"/>
      <c r="V14" s="337"/>
    </row>
    <row r="15" spans="1:22" s="327" customFormat="1" ht="23" customHeight="1" x14ac:dyDescent="0.15">
      <c r="A15" s="328"/>
      <c r="B15" s="402"/>
      <c r="C15" s="402"/>
      <c r="D15" s="302"/>
      <c r="E15" s="303"/>
      <c r="F15" s="304"/>
      <c r="G15" s="305"/>
      <c r="H15" s="303"/>
      <c r="I15" s="304"/>
      <c r="J15" s="303"/>
      <c r="K15" s="303"/>
      <c r="L15" s="306"/>
      <c r="M15" s="307"/>
      <c r="N15" s="303"/>
      <c r="O15" s="303"/>
      <c r="P15" s="303"/>
      <c r="Q15" s="303"/>
      <c r="R15" s="303"/>
      <c r="S15" s="336"/>
      <c r="T15" s="337"/>
      <c r="U15" s="337"/>
      <c r="V15" s="337"/>
    </row>
    <row r="16" spans="1:22" s="327" customFormat="1" ht="23" customHeight="1" x14ac:dyDescent="0.15">
      <c r="A16" s="328"/>
      <c r="B16" s="402"/>
      <c r="C16" s="402"/>
      <c r="D16" s="326"/>
      <c r="E16" s="330"/>
      <c r="F16" s="331"/>
      <c r="G16" s="332"/>
      <c r="H16" s="330"/>
      <c r="I16" s="331"/>
      <c r="J16" s="330"/>
      <c r="K16" s="330"/>
      <c r="L16" s="322"/>
      <c r="M16" s="333"/>
      <c r="N16" s="330"/>
      <c r="O16" s="330"/>
      <c r="P16" s="330"/>
      <c r="Q16" s="330"/>
      <c r="R16" s="330"/>
      <c r="S16" s="336"/>
      <c r="T16" s="337"/>
      <c r="U16" s="337"/>
      <c r="V16" s="337"/>
    </row>
    <row r="17" spans="1:22" s="327" customFormat="1" ht="23" customHeight="1" x14ac:dyDescent="0.15">
      <c r="A17" s="328"/>
      <c r="B17" s="402"/>
      <c r="C17" s="402"/>
      <c r="D17" s="335"/>
      <c r="E17" s="330"/>
      <c r="F17" s="331"/>
      <c r="G17" s="332"/>
      <c r="H17" s="330"/>
      <c r="I17" s="331"/>
      <c r="J17" s="330"/>
      <c r="K17" s="330"/>
      <c r="L17" s="322"/>
      <c r="M17" s="333"/>
      <c r="N17" s="330"/>
      <c r="O17" s="330"/>
      <c r="P17" s="330"/>
      <c r="Q17" s="330"/>
      <c r="R17" s="330"/>
      <c r="S17" s="336"/>
      <c r="T17" s="337"/>
      <c r="U17" s="337"/>
      <c r="V17" s="337"/>
    </row>
    <row r="18" spans="1:22" s="327" customFormat="1" ht="23" customHeight="1" x14ac:dyDescent="0.15">
      <c r="A18" s="328"/>
      <c r="B18" s="402"/>
      <c r="C18" s="402"/>
      <c r="D18" s="335"/>
      <c r="E18" s="330"/>
      <c r="F18" s="331"/>
      <c r="G18" s="332"/>
      <c r="H18" s="330"/>
      <c r="I18" s="331"/>
      <c r="J18" s="330"/>
      <c r="K18" s="330"/>
      <c r="L18" s="322"/>
      <c r="M18" s="333"/>
      <c r="N18" s="330"/>
      <c r="O18" s="330"/>
      <c r="P18" s="330"/>
      <c r="Q18" s="330"/>
      <c r="R18" s="330"/>
      <c r="S18" s="336"/>
      <c r="T18" s="337"/>
      <c r="U18" s="337"/>
      <c r="V18" s="337"/>
    </row>
    <row r="19" spans="1:22" s="327" customFormat="1" ht="23" customHeight="1" x14ac:dyDescent="0.15">
      <c r="A19" s="328"/>
      <c r="B19" s="402"/>
      <c r="C19" s="402"/>
      <c r="D19" s="335"/>
      <c r="E19" s="330"/>
      <c r="F19" s="331"/>
      <c r="G19" s="332"/>
      <c r="H19" s="330"/>
      <c r="I19" s="331"/>
      <c r="J19" s="330"/>
      <c r="K19" s="330"/>
      <c r="L19" s="322"/>
      <c r="M19" s="333"/>
      <c r="N19" s="330"/>
      <c r="O19" s="330"/>
      <c r="P19" s="330"/>
      <c r="Q19" s="330"/>
      <c r="R19" s="330"/>
      <c r="S19" s="336"/>
      <c r="T19" s="337"/>
      <c r="U19" s="337"/>
      <c r="V19" s="337"/>
    </row>
    <row r="20" spans="1:22" s="327" customFormat="1" ht="23" customHeight="1" x14ac:dyDescent="0.15">
      <c r="A20" s="328"/>
      <c r="B20" s="402"/>
      <c r="C20" s="402"/>
      <c r="D20" s="335"/>
      <c r="E20" s="330"/>
      <c r="F20" s="331"/>
      <c r="G20" s="332"/>
      <c r="H20" s="330"/>
      <c r="I20" s="331"/>
      <c r="J20" s="330"/>
      <c r="K20" s="330"/>
      <c r="L20" s="322"/>
      <c r="M20" s="333"/>
      <c r="N20" s="330"/>
      <c r="O20" s="330"/>
      <c r="P20" s="330"/>
      <c r="Q20" s="330"/>
      <c r="R20" s="330"/>
      <c r="S20" s="336"/>
      <c r="T20" s="337"/>
      <c r="U20" s="337"/>
      <c r="V20" s="337"/>
    </row>
    <row r="21" spans="1:22" s="327" customFormat="1" ht="23" customHeight="1" x14ac:dyDescent="0.15">
      <c r="A21" s="328"/>
      <c r="B21" s="402"/>
      <c r="C21" s="402"/>
      <c r="D21" s="335"/>
      <c r="E21" s="330"/>
      <c r="F21" s="331"/>
      <c r="G21" s="332"/>
      <c r="H21" s="330"/>
      <c r="I21" s="331"/>
      <c r="J21" s="330"/>
      <c r="K21" s="330"/>
      <c r="L21" s="322"/>
      <c r="M21" s="333"/>
      <c r="N21" s="330"/>
      <c r="O21" s="330"/>
      <c r="P21" s="330"/>
      <c r="Q21" s="330"/>
      <c r="R21" s="330"/>
      <c r="S21" s="336"/>
      <c r="T21" s="337"/>
      <c r="U21" s="337"/>
      <c r="V21" s="337"/>
    </row>
    <row r="22" spans="1:22" s="327" customFormat="1" ht="23" customHeight="1" x14ac:dyDescent="0.15">
      <c r="A22" s="328"/>
      <c r="B22" s="402"/>
      <c r="C22" s="402"/>
      <c r="D22" s="335"/>
      <c r="E22" s="330"/>
      <c r="F22" s="331"/>
      <c r="G22" s="332"/>
      <c r="H22" s="330"/>
      <c r="I22" s="331"/>
      <c r="J22" s="330"/>
      <c r="K22" s="330"/>
      <c r="L22" s="322"/>
      <c r="M22" s="333"/>
      <c r="N22" s="330"/>
      <c r="O22" s="330"/>
      <c r="P22" s="330"/>
      <c r="Q22" s="330"/>
      <c r="R22" s="330"/>
      <c r="S22" s="336"/>
      <c r="T22" s="337"/>
      <c r="U22" s="337"/>
      <c r="V22" s="337"/>
    </row>
    <row r="23" spans="1:22" s="327" customFormat="1" ht="23" customHeight="1" x14ac:dyDescent="0.15">
      <c r="A23" s="328"/>
      <c r="B23" s="402"/>
      <c r="C23" s="402"/>
      <c r="D23" s="335"/>
      <c r="E23" s="330"/>
      <c r="F23" s="331"/>
      <c r="G23" s="332"/>
      <c r="H23" s="330"/>
      <c r="I23" s="331"/>
      <c r="J23" s="330"/>
      <c r="K23" s="330"/>
      <c r="L23" s="322"/>
      <c r="M23" s="333"/>
      <c r="N23" s="330"/>
      <c r="O23" s="330"/>
      <c r="P23" s="330"/>
      <c r="Q23" s="330"/>
      <c r="R23" s="330"/>
      <c r="S23" s="336"/>
      <c r="T23" s="337"/>
      <c r="U23" s="337"/>
      <c r="V23" s="337"/>
    </row>
    <row r="24" spans="1:22" s="327" customFormat="1" ht="23" customHeight="1" x14ac:dyDescent="0.15">
      <c r="A24" s="328"/>
      <c r="B24" s="402"/>
      <c r="C24" s="402"/>
      <c r="D24" s="335"/>
      <c r="E24" s="330"/>
      <c r="F24" s="331"/>
      <c r="G24" s="332"/>
      <c r="H24" s="330"/>
      <c r="I24" s="331"/>
      <c r="J24" s="330"/>
      <c r="K24" s="330"/>
      <c r="L24" s="322"/>
      <c r="M24" s="333"/>
      <c r="N24" s="330"/>
      <c r="O24" s="330"/>
      <c r="P24" s="330"/>
      <c r="Q24" s="330"/>
      <c r="R24" s="330"/>
      <c r="S24" s="336"/>
      <c r="T24" s="337"/>
      <c r="U24" s="337"/>
      <c r="V24" s="337"/>
    </row>
    <row r="25" spans="1:22" s="327" customFormat="1" ht="23" customHeight="1" x14ac:dyDescent="0.15">
      <c r="A25" s="328"/>
      <c r="B25" s="402"/>
      <c r="C25" s="402"/>
      <c r="D25" s="339"/>
      <c r="E25" s="330"/>
      <c r="F25" s="331"/>
      <c r="G25" s="332"/>
      <c r="H25" s="330"/>
      <c r="I25" s="331"/>
      <c r="J25" s="330"/>
      <c r="K25" s="330"/>
      <c r="L25" s="322"/>
      <c r="M25" s="333"/>
      <c r="N25" s="330"/>
      <c r="O25" s="330"/>
      <c r="P25" s="330"/>
      <c r="Q25" s="330"/>
      <c r="R25" s="330"/>
      <c r="S25" s="336"/>
      <c r="T25" s="337"/>
      <c r="U25" s="337"/>
      <c r="V25" s="337"/>
    </row>
    <row r="26" spans="1:22" s="327" customFormat="1" ht="23" customHeight="1" x14ac:dyDescent="0.15">
      <c r="A26" s="328"/>
      <c r="B26" s="402"/>
      <c r="C26" s="402"/>
      <c r="D26" s="335"/>
      <c r="E26" s="330"/>
      <c r="F26" s="331"/>
      <c r="G26" s="332"/>
      <c r="H26" s="330"/>
      <c r="I26" s="331"/>
      <c r="J26" s="330"/>
      <c r="K26" s="330"/>
      <c r="L26" s="322"/>
      <c r="M26" s="333"/>
      <c r="N26" s="330"/>
      <c r="O26" s="330"/>
      <c r="P26" s="330"/>
      <c r="Q26" s="330"/>
      <c r="R26" s="330"/>
      <c r="S26" s="336"/>
      <c r="T26" s="337"/>
      <c r="U26" s="337"/>
      <c r="V26" s="337"/>
    </row>
    <row r="27" spans="1:22" s="327" customFormat="1" ht="23" customHeight="1" x14ac:dyDescent="0.15">
      <c r="A27" s="328"/>
      <c r="B27" s="402"/>
      <c r="C27" s="402"/>
      <c r="D27" s="335"/>
      <c r="E27" s="330"/>
      <c r="F27" s="331"/>
      <c r="G27" s="332"/>
      <c r="H27" s="330"/>
      <c r="I27" s="331"/>
      <c r="J27" s="330"/>
      <c r="K27" s="330"/>
      <c r="L27" s="322"/>
      <c r="M27" s="333"/>
      <c r="N27" s="330"/>
      <c r="O27" s="330"/>
      <c r="P27" s="330"/>
      <c r="Q27" s="330"/>
      <c r="R27" s="330"/>
      <c r="S27" s="336"/>
      <c r="T27" s="337"/>
      <c r="U27" s="337"/>
      <c r="V27" s="337"/>
    </row>
    <row r="28" spans="1:22" s="327" customFormat="1" ht="23" customHeight="1" x14ac:dyDescent="0.15">
      <c r="A28" s="328"/>
      <c r="B28" s="402"/>
      <c r="C28" s="402"/>
      <c r="D28" s="335"/>
      <c r="E28" s="330"/>
      <c r="F28" s="331"/>
      <c r="G28" s="332"/>
      <c r="H28" s="330"/>
      <c r="I28" s="331"/>
      <c r="J28" s="330"/>
      <c r="K28" s="330"/>
      <c r="L28" s="322"/>
      <c r="M28" s="333"/>
      <c r="N28" s="330"/>
      <c r="O28" s="330"/>
      <c r="P28" s="330"/>
      <c r="Q28" s="330"/>
      <c r="R28" s="330"/>
      <c r="S28" s="336"/>
      <c r="T28" s="337"/>
      <c r="U28" s="337"/>
      <c r="V28" s="337"/>
    </row>
    <row r="29" spans="1:22" s="345" customFormat="1" ht="23" customHeight="1" x14ac:dyDescent="0.15">
      <c r="A29" s="338"/>
      <c r="B29" s="402"/>
      <c r="C29" s="402"/>
      <c r="D29" s="340"/>
      <c r="E29" s="330"/>
      <c r="F29" s="341"/>
      <c r="G29" s="342"/>
      <c r="H29" s="330"/>
      <c r="I29" s="341"/>
      <c r="J29" s="330"/>
      <c r="K29" s="330"/>
      <c r="L29" s="322"/>
      <c r="M29" s="333"/>
      <c r="N29" s="330"/>
      <c r="O29" s="330"/>
      <c r="P29" s="330"/>
      <c r="Q29" s="330"/>
      <c r="R29" s="330"/>
      <c r="S29" s="343"/>
      <c r="T29" s="344"/>
      <c r="U29" s="344"/>
      <c r="V29" s="344"/>
    </row>
    <row r="30" spans="1:22" s="327" customFormat="1" ht="23" customHeight="1" x14ac:dyDescent="0.15">
      <c r="A30" s="328"/>
      <c r="B30" s="402"/>
      <c r="C30" s="402"/>
      <c r="D30" s="302"/>
      <c r="E30" s="303"/>
      <c r="F30" s="304"/>
      <c r="G30" s="305"/>
      <c r="H30" s="303"/>
      <c r="I30" s="304"/>
      <c r="J30" s="303"/>
      <c r="K30" s="303"/>
      <c r="L30" s="306"/>
      <c r="M30" s="307"/>
      <c r="N30" s="303"/>
      <c r="O30" s="303"/>
      <c r="P30" s="303"/>
      <c r="Q30" s="303"/>
      <c r="R30" s="303"/>
      <c r="S30" s="308"/>
      <c r="T30" s="346"/>
      <c r="U30" s="337"/>
      <c r="V30" s="337"/>
    </row>
    <row r="31" spans="1:22" s="327" customFormat="1" ht="23" customHeight="1" x14ac:dyDescent="0.15">
      <c r="A31" s="328"/>
      <c r="B31" s="402"/>
      <c r="C31" s="402"/>
      <c r="D31" s="335"/>
      <c r="E31" s="330"/>
      <c r="F31" s="331"/>
      <c r="G31" s="332"/>
      <c r="H31" s="330"/>
      <c r="I31" s="331"/>
      <c r="J31" s="330"/>
      <c r="K31" s="330"/>
      <c r="L31" s="322"/>
      <c r="M31" s="333"/>
      <c r="N31" s="330"/>
      <c r="O31" s="330"/>
      <c r="P31" s="330"/>
      <c r="Q31" s="330"/>
      <c r="R31" s="330"/>
      <c r="S31" s="336"/>
      <c r="T31" s="337"/>
      <c r="U31" s="337"/>
      <c r="V31" s="337"/>
    </row>
    <row r="32" spans="1:22" s="327" customFormat="1" ht="23" customHeight="1" x14ac:dyDescent="0.15">
      <c r="A32" s="328"/>
      <c r="B32" s="402"/>
      <c r="C32" s="402"/>
      <c r="D32" s="335"/>
      <c r="E32" s="330"/>
      <c r="F32" s="331"/>
      <c r="G32" s="332"/>
      <c r="H32" s="330"/>
      <c r="I32" s="331"/>
      <c r="J32" s="330"/>
      <c r="K32" s="330"/>
      <c r="L32" s="322"/>
      <c r="M32" s="333"/>
      <c r="N32" s="330"/>
      <c r="O32" s="330"/>
      <c r="P32" s="330"/>
      <c r="Q32" s="330"/>
      <c r="R32" s="330"/>
      <c r="S32" s="336"/>
      <c r="T32" s="337"/>
      <c r="U32" s="337"/>
      <c r="V32" s="337"/>
    </row>
    <row r="33" spans="1:22" s="327" customFormat="1" ht="23" customHeight="1" x14ac:dyDescent="0.15">
      <c r="A33" s="328"/>
      <c r="B33" s="402"/>
      <c r="C33" s="402"/>
      <c r="D33" s="335"/>
      <c r="E33" s="330"/>
      <c r="F33" s="331"/>
      <c r="G33" s="332"/>
      <c r="H33" s="330"/>
      <c r="I33" s="331"/>
      <c r="J33" s="330"/>
      <c r="K33" s="330"/>
      <c r="L33" s="322"/>
      <c r="M33" s="333"/>
      <c r="N33" s="330"/>
      <c r="O33" s="330"/>
      <c r="P33" s="330"/>
      <c r="Q33" s="330"/>
      <c r="R33" s="330"/>
      <c r="S33" s="336"/>
      <c r="T33" s="337"/>
      <c r="U33" s="337"/>
      <c r="V33" s="337"/>
    </row>
    <row r="34" spans="1:22" s="327" customFormat="1" ht="23" customHeight="1" x14ac:dyDescent="0.15">
      <c r="A34" s="328"/>
      <c r="B34" s="402"/>
      <c r="C34" s="402"/>
      <c r="D34" s="335"/>
      <c r="E34" s="330"/>
      <c r="F34" s="331"/>
      <c r="G34" s="332"/>
      <c r="H34" s="330"/>
      <c r="I34" s="331"/>
      <c r="J34" s="330"/>
      <c r="K34" s="330"/>
      <c r="L34" s="322"/>
      <c r="M34" s="333"/>
      <c r="N34" s="330"/>
      <c r="O34" s="330"/>
      <c r="P34" s="330"/>
      <c r="Q34" s="330"/>
      <c r="R34" s="330"/>
      <c r="S34" s="336"/>
      <c r="T34" s="337"/>
      <c r="U34" s="337"/>
      <c r="V34" s="337"/>
    </row>
    <row r="35" spans="1:22" s="327" customFormat="1" ht="23" customHeight="1" x14ac:dyDescent="0.15">
      <c r="A35" s="328"/>
      <c r="B35" s="402"/>
      <c r="C35" s="402"/>
      <c r="D35" s="335"/>
      <c r="E35" s="330"/>
      <c r="F35" s="331"/>
      <c r="G35" s="332"/>
      <c r="H35" s="330"/>
      <c r="I35" s="331"/>
      <c r="J35" s="330"/>
      <c r="K35" s="330"/>
      <c r="L35" s="322"/>
      <c r="M35" s="333"/>
      <c r="N35" s="330"/>
      <c r="O35" s="330"/>
      <c r="P35" s="330"/>
      <c r="Q35" s="330"/>
      <c r="R35" s="330"/>
      <c r="S35" s="336"/>
      <c r="T35" s="337"/>
      <c r="U35" s="337"/>
      <c r="V35" s="337"/>
    </row>
    <row r="36" spans="1:22" s="327" customFormat="1" ht="23" customHeight="1" x14ac:dyDescent="0.15">
      <c r="A36" s="328"/>
      <c r="B36" s="402"/>
      <c r="C36" s="402"/>
      <c r="D36" s="335"/>
      <c r="E36" s="330"/>
      <c r="F36" s="331"/>
      <c r="G36" s="332"/>
      <c r="H36" s="330"/>
      <c r="I36" s="331"/>
      <c r="J36" s="330"/>
      <c r="K36" s="330"/>
      <c r="L36" s="322"/>
      <c r="M36" s="333"/>
      <c r="N36" s="330"/>
      <c r="O36" s="330"/>
      <c r="P36" s="330"/>
      <c r="Q36" s="330"/>
      <c r="R36" s="330"/>
      <c r="S36" s="336"/>
      <c r="T36" s="337"/>
      <c r="U36" s="337"/>
      <c r="V36" s="337"/>
    </row>
    <row r="37" spans="1:22" s="327" customFormat="1" ht="23" customHeight="1" x14ac:dyDescent="0.15">
      <c r="A37" s="328"/>
      <c r="B37" s="402"/>
      <c r="C37" s="402"/>
      <c r="D37" s="335"/>
      <c r="E37" s="330"/>
      <c r="F37" s="331"/>
      <c r="G37" s="332"/>
      <c r="H37" s="330"/>
      <c r="I37" s="331"/>
      <c r="J37" s="330"/>
      <c r="K37" s="330"/>
      <c r="L37" s="322"/>
      <c r="M37" s="333"/>
      <c r="N37" s="330"/>
      <c r="O37" s="330"/>
      <c r="P37" s="330"/>
      <c r="Q37" s="330"/>
      <c r="R37" s="330"/>
      <c r="S37" s="336"/>
      <c r="T37" s="337"/>
      <c r="U37" s="337"/>
      <c r="V37" s="337"/>
    </row>
    <row r="38" spans="1:22" s="327" customFormat="1" ht="23" customHeight="1" x14ac:dyDescent="0.15">
      <c r="A38" s="328"/>
      <c r="B38" s="402"/>
      <c r="C38" s="402"/>
      <c r="D38" s="339"/>
      <c r="E38" s="330"/>
      <c r="F38" s="331"/>
      <c r="G38" s="332"/>
      <c r="H38" s="330"/>
      <c r="I38" s="331"/>
      <c r="J38" s="330"/>
      <c r="K38" s="330"/>
      <c r="L38" s="322"/>
      <c r="M38" s="333"/>
      <c r="N38" s="330"/>
      <c r="O38" s="330"/>
      <c r="P38" s="330"/>
      <c r="Q38" s="330"/>
      <c r="R38" s="330"/>
      <c r="S38" s="336"/>
      <c r="T38" s="337"/>
      <c r="U38" s="337"/>
      <c r="V38" s="337"/>
    </row>
    <row r="39" spans="1:22" s="327" customFormat="1" ht="23" customHeight="1" x14ac:dyDescent="0.15">
      <c r="A39" s="328"/>
      <c r="B39" s="402"/>
      <c r="C39" s="402"/>
      <c r="D39" s="326"/>
      <c r="E39" s="330"/>
      <c r="F39" s="331"/>
      <c r="G39" s="332"/>
      <c r="H39" s="330"/>
      <c r="I39" s="331"/>
      <c r="J39" s="330"/>
      <c r="K39" s="330"/>
      <c r="L39" s="322"/>
      <c r="M39" s="333"/>
      <c r="N39" s="330"/>
      <c r="O39" s="330"/>
      <c r="P39" s="330"/>
      <c r="Q39" s="330"/>
      <c r="R39" s="330"/>
      <c r="S39" s="336"/>
      <c r="T39" s="337"/>
      <c r="U39" s="337"/>
      <c r="V39" s="337"/>
    </row>
    <row r="40" spans="1:22" s="327" customFormat="1" ht="23" customHeight="1" x14ac:dyDescent="0.15">
      <c r="A40" s="328"/>
      <c r="B40" s="402"/>
      <c r="C40" s="402"/>
      <c r="D40" s="335"/>
      <c r="E40" s="330"/>
      <c r="F40" s="331"/>
      <c r="G40" s="332"/>
      <c r="H40" s="330"/>
      <c r="I40" s="331"/>
      <c r="J40" s="330"/>
      <c r="K40" s="330"/>
      <c r="L40" s="322"/>
      <c r="M40" s="333"/>
      <c r="N40" s="330"/>
      <c r="O40" s="330"/>
      <c r="P40" s="330"/>
      <c r="Q40" s="330"/>
      <c r="R40" s="330"/>
      <c r="S40" s="336"/>
      <c r="T40" s="337"/>
      <c r="U40" s="337"/>
      <c r="V40" s="337"/>
    </row>
    <row r="41" spans="1:22" s="327" customFormat="1" ht="23" customHeight="1" x14ac:dyDescent="0.15">
      <c r="A41" s="328"/>
      <c r="B41" s="402"/>
      <c r="C41" s="402"/>
      <c r="D41" s="335"/>
      <c r="E41" s="330"/>
      <c r="F41" s="331"/>
      <c r="G41" s="332"/>
      <c r="H41" s="330"/>
      <c r="I41" s="331"/>
      <c r="J41" s="330"/>
      <c r="K41" s="330"/>
      <c r="L41" s="322"/>
      <c r="M41" s="333"/>
      <c r="N41" s="330"/>
      <c r="O41" s="330"/>
      <c r="P41" s="330"/>
      <c r="Q41" s="330"/>
      <c r="R41" s="330"/>
      <c r="S41" s="336"/>
      <c r="T41" s="337"/>
      <c r="U41" s="337"/>
      <c r="V41" s="337"/>
    </row>
    <row r="42" spans="1:22" s="327" customFormat="1" ht="23" customHeight="1" x14ac:dyDescent="0.15">
      <c r="A42" s="328"/>
      <c r="B42" s="402"/>
      <c r="C42" s="402"/>
      <c r="D42" s="335"/>
      <c r="E42" s="330"/>
      <c r="F42" s="331"/>
      <c r="G42" s="332"/>
      <c r="H42" s="330"/>
      <c r="I42" s="331"/>
      <c r="J42" s="330"/>
      <c r="K42" s="330"/>
      <c r="L42" s="322"/>
      <c r="M42" s="333"/>
      <c r="N42" s="330"/>
      <c r="O42" s="330"/>
      <c r="P42" s="330"/>
      <c r="Q42" s="330"/>
      <c r="R42" s="330"/>
      <c r="S42" s="336"/>
      <c r="T42" s="337"/>
      <c r="U42" s="337"/>
      <c r="V42" s="337"/>
    </row>
    <row r="43" spans="1:22" s="327" customFormat="1" ht="23" customHeight="1" x14ac:dyDescent="0.15">
      <c r="A43" s="328"/>
      <c r="B43" s="402"/>
      <c r="C43" s="402"/>
      <c r="D43" s="335"/>
      <c r="E43" s="330"/>
      <c r="F43" s="331"/>
      <c r="G43" s="332"/>
      <c r="H43" s="330"/>
      <c r="I43" s="331"/>
      <c r="J43" s="330"/>
      <c r="K43" s="330"/>
      <c r="L43" s="322"/>
      <c r="M43" s="333"/>
      <c r="N43" s="330"/>
      <c r="O43" s="330"/>
      <c r="P43" s="330"/>
      <c r="Q43" s="330"/>
      <c r="R43" s="330"/>
      <c r="S43" s="336"/>
      <c r="T43" s="337"/>
      <c r="U43" s="337"/>
      <c r="V43" s="337"/>
    </row>
    <row r="44" spans="1:22" s="327" customFormat="1" ht="23" customHeight="1" x14ac:dyDescent="0.15">
      <c r="A44" s="328"/>
      <c r="B44" s="402"/>
      <c r="C44" s="402"/>
      <c r="D44" s="335"/>
      <c r="E44" s="330"/>
      <c r="F44" s="331"/>
      <c r="G44" s="332"/>
      <c r="H44" s="330"/>
      <c r="I44" s="331"/>
      <c r="J44" s="330"/>
      <c r="K44" s="330"/>
      <c r="L44" s="322"/>
      <c r="M44" s="333"/>
      <c r="N44" s="330"/>
      <c r="O44" s="330"/>
      <c r="P44" s="330"/>
      <c r="Q44" s="330"/>
      <c r="R44" s="330"/>
      <c r="S44" s="336"/>
      <c r="T44" s="337"/>
      <c r="U44" s="337"/>
      <c r="V44" s="337"/>
    </row>
    <row r="45" spans="1:22" s="327" customFormat="1" ht="23" customHeight="1" x14ac:dyDescent="0.15">
      <c r="A45" s="328"/>
      <c r="B45" s="402"/>
      <c r="C45" s="402"/>
      <c r="D45" s="335"/>
      <c r="E45" s="330"/>
      <c r="F45" s="331"/>
      <c r="G45" s="332"/>
      <c r="H45" s="330"/>
      <c r="I45" s="331"/>
      <c r="J45" s="330"/>
      <c r="K45" s="330"/>
      <c r="L45" s="322"/>
      <c r="M45" s="333"/>
      <c r="N45" s="330"/>
      <c r="O45" s="330"/>
      <c r="P45" s="330"/>
      <c r="Q45" s="330"/>
      <c r="R45" s="330"/>
      <c r="S45" s="336"/>
      <c r="T45" s="337"/>
      <c r="U45" s="337"/>
      <c r="V45" s="337"/>
    </row>
    <row r="46" spans="1:22" s="327" customFormat="1" ht="23" customHeight="1" x14ac:dyDescent="0.15">
      <c r="A46" s="328"/>
      <c r="B46" s="402"/>
      <c r="C46" s="402"/>
      <c r="D46" s="335"/>
      <c r="E46" s="330"/>
      <c r="F46" s="331"/>
      <c r="G46" s="332"/>
      <c r="H46" s="330"/>
      <c r="I46" s="331"/>
      <c r="J46" s="330"/>
      <c r="K46" s="330"/>
      <c r="L46" s="322"/>
      <c r="M46" s="333"/>
      <c r="N46" s="330"/>
      <c r="O46" s="330"/>
      <c r="P46" s="330"/>
      <c r="Q46" s="330"/>
      <c r="R46" s="330"/>
      <c r="S46" s="336"/>
      <c r="T46" s="337"/>
      <c r="U46" s="337"/>
      <c r="V46" s="337"/>
    </row>
    <row r="47" spans="1:22" s="327" customFormat="1" ht="23" customHeight="1" x14ac:dyDescent="0.15">
      <c r="A47" s="328"/>
      <c r="B47" s="402"/>
      <c r="C47" s="402"/>
      <c r="D47" s="347"/>
      <c r="E47" s="330"/>
      <c r="F47" s="331"/>
      <c r="G47" s="332"/>
      <c r="H47" s="330"/>
      <c r="I47" s="331"/>
      <c r="J47" s="330"/>
      <c r="K47" s="330"/>
      <c r="L47" s="322"/>
      <c r="M47" s="333"/>
      <c r="N47" s="330"/>
      <c r="O47" s="330"/>
      <c r="P47" s="330"/>
      <c r="Q47" s="330"/>
      <c r="R47" s="330"/>
      <c r="S47" s="336"/>
      <c r="T47" s="337"/>
      <c r="U47" s="337"/>
      <c r="V47" s="337"/>
    </row>
    <row r="48" spans="1:22" s="327" customFormat="1" ht="23" customHeight="1" x14ac:dyDescent="0.15">
      <c r="A48" s="328"/>
      <c r="B48" s="402"/>
      <c r="C48" s="402"/>
      <c r="D48" s="335"/>
      <c r="E48" s="330"/>
      <c r="F48" s="331"/>
      <c r="G48" s="332"/>
      <c r="H48" s="330"/>
      <c r="I48" s="331"/>
      <c r="J48" s="330"/>
      <c r="K48" s="330"/>
      <c r="L48" s="322"/>
      <c r="M48" s="333"/>
      <c r="N48" s="330"/>
      <c r="O48" s="330"/>
      <c r="P48" s="330"/>
      <c r="Q48" s="330"/>
      <c r="R48" s="330"/>
      <c r="S48" s="336"/>
      <c r="T48" s="337"/>
      <c r="U48" s="337"/>
      <c r="V48" s="337"/>
    </row>
    <row r="49" spans="1:22" s="327" customFormat="1" ht="23" customHeight="1" x14ac:dyDescent="0.15">
      <c r="A49" s="328"/>
      <c r="B49" s="402"/>
      <c r="C49" s="402"/>
      <c r="D49" s="335"/>
      <c r="E49" s="330"/>
      <c r="F49" s="331"/>
      <c r="G49" s="332"/>
      <c r="H49" s="330"/>
      <c r="I49" s="331"/>
      <c r="J49" s="330"/>
      <c r="K49" s="330"/>
      <c r="L49" s="322"/>
      <c r="M49" s="333"/>
      <c r="N49" s="330"/>
      <c r="O49" s="330"/>
      <c r="P49" s="330"/>
      <c r="Q49" s="330"/>
      <c r="R49" s="330"/>
      <c r="S49" s="336"/>
      <c r="T49" s="337"/>
      <c r="U49" s="337"/>
      <c r="V49" s="337"/>
    </row>
    <row r="50" spans="1:22" s="327" customFormat="1" ht="23" customHeight="1" x14ac:dyDescent="0.15">
      <c r="A50" s="328"/>
      <c r="B50" s="402"/>
      <c r="C50" s="402"/>
      <c r="D50" s="348"/>
      <c r="E50" s="330"/>
      <c r="F50" s="331"/>
      <c r="G50" s="332"/>
      <c r="H50" s="330"/>
      <c r="I50" s="331"/>
      <c r="J50" s="330"/>
      <c r="K50" s="330"/>
      <c r="L50" s="322"/>
      <c r="M50" s="333"/>
      <c r="N50" s="330"/>
      <c r="O50" s="330"/>
      <c r="P50" s="330"/>
      <c r="Q50" s="330"/>
      <c r="R50" s="330"/>
      <c r="S50" s="336"/>
      <c r="T50" s="337"/>
      <c r="U50" s="337"/>
      <c r="V50" s="337"/>
    </row>
    <row r="51" spans="1:22" s="327" customFormat="1" ht="23" customHeight="1" x14ac:dyDescent="0.15">
      <c r="A51" s="328"/>
      <c r="B51" s="402"/>
      <c r="C51" s="402"/>
      <c r="D51" s="348"/>
      <c r="E51" s="330"/>
      <c r="F51" s="331"/>
      <c r="G51" s="332"/>
      <c r="H51" s="330"/>
      <c r="I51" s="331"/>
      <c r="J51" s="330"/>
      <c r="K51" s="330"/>
      <c r="L51" s="322"/>
      <c r="M51" s="333"/>
      <c r="N51" s="330"/>
      <c r="O51" s="330"/>
      <c r="P51" s="330"/>
      <c r="Q51" s="330"/>
      <c r="R51" s="330"/>
      <c r="S51" s="336"/>
      <c r="T51" s="337"/>
      <c r="U51" s="337"/>
      <c r="V51" s="337"/>
    </row>
    <row r="52" spans="1:22" s="327" customFormat="1" ht="23" customHeight="1" x14ac:dyDescent="0.15">
      <c r="A52" s="328"/>
      <c r="B52" s="402"/>
      <c r="C52" s="402"/>
      <c r="D52" s="335"/>
      <c r="E52" s="330"/>
      <c r="F52" s="331"/>
      <c r="G52" s="332"/>
      <c r="H52" s="330"/>
      <c r="I52" s="331"/>
      <c r="J52" s="330"/>
      <c r="K52" s="330"/>
      <c r="L52" s="322"/>
      <c r="M52" s="333"/>
      <c r="N52" s="330"/>
      <c r="O52" s="330"/>
      <c r="P52" s="330"/>
      <c r="Q52" s="330"/>
      <c r="R52" s="330"/>
      <c r="S52" s="336"/>
      <c r="T52" s="337"/>
      <c r="U52" s="337"/>
      <c r="V52" s="337"/>
    </row>
    <row r="53" spans="1:22" s="327" customFormat="1" ht="23" customHeight="1" x14ac:dyDescent="0.15">
      <c r="A53" s="328"/>
      <c r="B53" s="402"/>
      <c r="C53" s="402"/>
      <c r="D53" s="335"/>
      <c r="E53" s="330"/>
      <c r="F53" s="331"/>
      <c r="G53" s="332"/>
      <c r="H53" s="330"/>
      <c r="I53" s="331"/>
      <c r="J53" s="330"/>
      <c r="K53" s="330"/>
      <c r="L53" s="322"/>
      <c r="M53" s="333"/>
      <c r="N53" s="330"/>
      <c r="O53" s="330"/>
      <c r="P53" s="330"/>
      <c r="Q53" s="330"/>
      <c r="R53" s="330"/>
      <c r="S53" s="336"/>
      <c r="T53" s="337"/>
      <c r="U53" s="337"/>
      <c r="V53" s="337"/>
    </row>
    <row r="54" spans="1:22" s="327" customFormat="1" ht="23" customHeight="1" x14ac:dyDescent="0.15">
      <c r="A54" s="328"/>
      <c r="B54" s="402"/>
      <c r="C54" s="402"/>
      <c r="D54" s="348"/>
      <c r="E54" s="330"/>
      <c r="F54" s="331"/>
      <c r="G54" s="332"/>
      <c r="H54" s="330"/>
      <c r="I54" s="331"/>
      <c r="J54" s="330"/>
      <c r="K54" s="330"/>
      <c r="L54" s="322"/>
      <c r="M54" s="333"/>
      <c r="N54" s="330"/>
      <c r="O54" s="330"/>
      <c r="P54" s="330"/>
      <c r="Q54" s="330"/>
      <c r="R54" s="330"/>
      <c r="S54" s="336"/>
      <c r="T54" s="337"/>
      <c r="U54" s="337"/>
      <c r="V54" s="337"/>
    </row>
    <row r="55" spans="1:22" s="327" customFormat="1" ht="23" customHeight="1" x14ac:dyDescent="0.15">
      <c r="A55" s="328"/>
      <c r="B55" s="402"/>
      <c r="C55" s="402"/>
      <c r="D55" s="335"/>
      <c r="E55" s="330"/>
      <c r="F55" s="331"/>
      <c r="G55" s="332"/>
      <c r="H55" s="330"/>
      <c r="I55" s="331"/>
      <c r="J55" s="330"/>
      <c r="K55" s="330"/>
      <c r="L55" s="322"/>
      <c r="M55" s="333"/>
      <c r="N55" s="330"/>
      <c r="O55" s="330"/>
      <c r="P55" s="330"/>
      <c r="Q55" s="330"/>
      <c r="R55" s="330"/>
      <c r="S55" s="336"/>
      <c r="T55" s="337"/>
      <c r="U55" s="337"/>
      <c r="V55" s="337"/>
    </row>
    <row r="56" spans="1:22" s="327" customFormat="1" ht="23" customHeight="1" x14ac:dyDescent="0.15">
      <c r="A56" s="328"/>
      <c r="B56" s="402"/>
      <c r="C56" s="402"/>
      <c r="D56" s="335"/>
      <c r="E56" s="330"/>
      <c r="F56" s="331"/>
      <c r="G56" s="332"/>
      <c r="H56" s="330"/>
      <c r="I56" s="331"/>
      <c r="J56" s="330"/>
      <c r="K56" s="330"/>
      <c r="L56" s="322"/>
      <c r="M56" s="333"/>
      <c r="N56" s="330"/>
      <c r="O56" s="330"/>
      <c r="P56" s="330"/>
      <c r="Q56" s="330"/>
      <c r="R56" s="330"/>
      <c r="S56" s="336"/>
      <c r="T56" s="337"/>
      <c r="U56" s="337"/>
      <c r="V56" s="337"/>
    </row>
    <row r="57" spans="1:22" s="327" customFormat="1" ht="23" customHeight="1" x14ac:dyDescent="0.15">
      <c r="A57" s="328"/>
      <c r="B57" s="402"/>
      <c r="C57" s="402"/>
      <c r="D57" s="335"/>
      <c r="E57" s="330"/>
      <c r="F57" s="331"/>
      <c r="G57" s="332"/>
      <c r="H57" s="330"/>
      <c r="I57" s="331"/>
      <c r="J57" s="330"/>
      <c r="K57" s="330"/>
      <c r="L57" s="322"/>
      <c r="M57" s="333"/>
      <c r="N57" s="330"/>
      <c r="O57" s="330"/>
      <c r="P57" s="330"/>
      <c r="Q57" s="330"/>
      <c r="R57" s="330"/>
      <c r="S57" s="336"/>
      <c r="T57" s="337"/>
      <c r="U57" s="337"/>
      <c r="V57" s="337"/>
    </row>
    <row r="58" spans="1:22" s="327" customFormat="1" ht="23" customHeight="1" x14ac:dyDescent="0.15">
      <c r="A58" s="328"/>
      <c r="B58" s="402"/>
      <c r="C58" s="402"/>
      <c r="D58" s="347"/>
      <c r="E58" s="330"/>
      <c r="F58" s="331"/>
      <c r="G58" s="332"/>
      <c r="H58" s="330"/>
      <c r="I58" s="331"/>
      <c r="J58" s="330"/>
      <c r="K58" s="330"/>
      <c r="L58" s="322"/>
      <c r="M58" s="333"/>
      <c r="N58" s="330"/>
      <c r="O58" s="330"/>
      <c r="P58" s="330"/>
      <c r="Q58" s="330"/>
      <c r="R58" s="330"/>
      <c r="S58" s="336"/>
      <c r="T58" s="337"/>
      <c r="U58" s="337"/>
      <c r="V58" s="337"/>
    </row>
    <row r="59" spans="1:22" s="327" customFormat="1" ht="23" customHeight="1" x14ac:dyDescent="0.15">
      <c r="A59" s="328"/>
      <c r="B59" s="402"/>
      <c r="C59" s="402"/>
      <c r="D59" s="335"/>
      <c r="E59" s="330"/>
      <c r="F59" s="331"/>
      <c r="G59" s="332"/>
      <c r="H59" s="330"/>
      <c r="I59" s="331"/>
      <c r="J59" s="330"/>
      <c r="K59" s="330"/>
      <c r="L59" s="322"/>
      <c r="M59" s="333"/>
      <c r="N59" s="330"/>
      <c r="O59" s="330"/>
      <c r="P59" s="330"/>
      <c r="Q59" s="330"/>
      <c r="R59" s="330"/>
      <c r="S59" s="336"/>
      <c r="T59" s="337"/>
      <c r="U59" s="337"/>
      <c r="V59" s="337"/>
    </row>
    <row r="60" spans="1:22" s="327" customFormat="1" ht="23" customHeight="1" x14ac:dyDescent="0.15">
      <c r="A60" s="328"/>
      <c r="B60" s="402"/>
      <c r="C60" s="402"/>
      <c r="D60" s="335"/>
      <c r="E60" s="330"/>
      <c r="F60" s="331"/>
      <c r="G60" s="332"/>
      <c r="H60" s="330"/>
      <c r="I60" s="331"/>
      <c r="J60" s="330"/>
      <c r="K60" s="330"/>
      <c r="L60" s="322"/>
      <c r="M60" s="333"/>
      <c r="N60" s="330"/>
      <c r="O60" s="330"/>
      <c r="P60" s="330"/>
      <c r="Q60" s="330"/>
      <c r="R60" s="330"/>
      <c r="S60" s="336"/>
      <c r="T60" s="337"/>
      <c r="U60" s="337"/>
      <c r="V60" s="337"/>
    </row>
    <row r="61" spans="1:22" s="327" customFormat="1" ht="23" customHeight="1" x14ac:dyDescent="0.15">
      <c r="A61" s="328"/>
      <c r="B61" s="402"/>
      <c r="C61" s="402"/>
      <c r="D61" s="335"/>
      <c r="E61" s="330"/>
      <c r="F61" s="331"/>
      <c r="G61" s="332"/>
      <c r="H61" s="330"/>
      <c r="I61" s="331"/>
      <c r="J61" s="330"/>
      <c r="K61" s="330"/>
      <c r="L61" s="322"/>
      <c r="M61" s="333"/>
      <c r="N61" s="330"/>
      <c r="O61" s="330"/>
      <c r="P61" s="330"/>
      <c r="Q61" s="330"/>
      <c r="R61" s="330"/>
      <c r="S61" s="336"/>
      <c r="T61" s="337"/>
      <c r="U61" s="337"/>
      <c r="V61" s="337"/>
    </row>
    <row r="62" spans="1:22" s="327" customFormat="1" ht="23" customHeight="1" x14ac:dyDescent="0.15">
      <c r="A62" s="328"/>
      <c r="B62" s="402"/>
      <c r="C62" s="402"/>
      <c r="D62" s="335"/>
      <c r="E62" s="330"/>
      <c r="F62" s="331"/>
      <c r="G62" s="332"/>
      <c r="H62" s="330"/>
      <c r="I62" s="331"/>
      <c r="J62" s="330"/>
      <c r="K62" s="330"/>
      <c r="L62" s="322"/>
      <c r="M62" s="333"/>
      <c r="N62" s="330"/>
      <c r="O62" s="330"/>
      <c r="P62" s="330"/>
      <c r="Q62" s="330"/>
      <c r="R62" s="330"/>
      <c r="S62" s="336"/>
      <c r="T62" s="337"/>
      <c r="U62" s="337"/>
      <c r="V62" s="337"/>
    </row>
    <row r="63" spans="1:22" s="327" customFormat="1" ht="23" customHeight="1" x14ac:dyDescent="0.15">
      <c r="A63" s="328"/>
      <c r="B63" s="402"/>
      <c r="C63" s="402"/>
      <c r="D63" s="335"/>
      <c r="E63" s="330"/>
      <c r="F63" s="331"/>
      <c r="G63" s="332"/>
      <c r="H63" s="330"/>
      <c r="I63" s="331"/>
      <c r="J63" s="330"/>
      <c r="K63" s="330"/>
      <c r="L63" s="322"/>
      <c r="M63" s="333"/>
      <c r="N63" s="330"/>
      <c r="O63" s="330"/>
      <c r="P63" s="330"/>
      <c r="Q63" s="330"/>
      <c r="R63" s="330"/>
      <c r="S63" s="336"/>
      <c r="T63" s="337"/>
      <c r="U63" s="337"/>
      <c r="V63" s="337"/>
    </row>
    <row r="64" spans="1:22" s="327" customFormat="1" ht="23" customHeight="1" x14ac:dyDescent="0.15">
      <c r="A64" s="328"/>
      <c r="B64" s="402"/>
      <c r="C64" s="402"/>
      <c r="D64" s="335"/>
      <c r="E64" s="330"/>
      <c r="F64" s="331"/>
      <c r="G64" s="332"/>
      <c r="H64" s="330"/>
      <c r="I64" s="331"/>
      <c r="J64" s="330"/>
      <c r="K64" s="330"/>
      <c r="L64" s="322"/>
      <c r="M64" s="333"/>
      <c r="N64" s="330"/>
      <c r="O64" s="330"/>
      <c r="P64" s="330"/>
      <c r="Q64" s="330"/>
      <c r="R64" s="330"/>
      <c r="S64" s="336"/>
      <c r="T64" s="337"/>
      <c r="U64" s="337"/>
      <c r="V64" s="337"/>
    </row>
    <row r="65" spans="1:22" s="327" customFormat="1" ht="23" customHeight="1" x14ac:dyDescent="0.15">
      <c r="A65" s="328"/>
      <c r="B65" s="402"/>
      <c r="C65" s="402"/>
      <c r="D65" s="335"/>
      <c r="E65" s="330"/>
      <c r="F65" s="331"/>
      <c r="G65" s="332"/>
      <c r="H65" s="330"/>
      <c r="I65" s="331"/>
      <c r="J65" s="330"/>
      <c r="K65" s="330"/>
      <c r="L65" s="322"/>
      <c r="M65" s="333"/>
      <c r="N65" s="330"/>
      <c r="O65" s="330"/>
      <c r="P65" s="330"/>
      <c r="Q65" s="330"/>
      <c r="R65" s="330"/>
      <c r="S65" s="336"/>
      <c r="T65" s="337"/>
      <c r="U65" s="337"/>
      <c r="V65" s="337"/>
    </row>
    <row r="66" spans="1:22" s="327" customFormat="1" ht="23" customHeight="1" x14ac:dyDescent="0.15">
      <c r="A66" s="328"/>
      <c r="B66" s="402"/>
      <c r="C66" s="402"/>
      <c r="D66" s="335"/>
      <c r="E66" s="330"/>
      <c r="F66" s="331"/>
      <c r="G66" s="332"/>
      <c r="H66" s="330"/>
      <c r="I66" s="331"/>
      <c r="J66" s="330"/>
      <c r="K66" s="330"/>
      <c r="L66" s="322"/>
      <c r="M66" s="333"/>
      <c r="N66" s="330"/>
      <c r="O66" s="330"/>
      <c r="P66" s="330"/>
      <c r="Q66" s="330"/>
      <c r="R66" s="330"/>
      <c r="S66" s="336"/>
      <c r="T66" s="337"/>
      <c r="U66" s="337"/>
      <c r="V66" s="337"/>
    </row>
    <row r="67" spans="1:22" s="327" customFormat="1" ht="23" customHeight="1" x14ac:dyDescent="0.15">
      <c r="A67" s="328"/>
      <c r="B67" s="402"/>
      <c r="C67" s="402"/>
      <c r="D67" s="335"/>
      <c r="E67" s="330"/>
      <c r="F67" s="331"/>
      <c r="G67" s="332"/>
      <c r="H67" s="330"/>
      <c r="I67" s="331"/>
      <c r="J67" s="330"/>
      <c r="K67" s="330"/>
      <c r="L67" s="322"/>
      <c r="M67" s="333"/>
      <c r="N67" s="330"/>
      <c r="O67" s="330"/>
      <c r="P67" s="330"/>
      <c r="Q67" s="330"/>
      <c r="R67" s="330"/>
      <c r="S67" s="336"/>
      <c r="T67" s="337"/>
      <c r="U67" s="337"/>
      <c r="V67" s="337"/>
    </row>
    <row r="68" spans="1:22" s="327" customFormat="1" ht="23" customHeight="1" x14ac:dyDescent="0.15">
      <c r="A68" s="328"/>
      <c r="B68" s="402"/>
      <c r="C68" s="402"/>
      <c r="D68" s="335"/>
      <c r="E68" s="330"/>
      <c r="F68" s="331"/>
      <c r="G68" s="332"/>
      <c r="H68" s="330"/>
      <c r="I68" s="331"/>
      <c r="J68" s="330"/>
      <c r="K68" s="330"/>
      <c r="L68" s="322"/>
      <c r="M68" s="333"/>
      <c r="N68" s="330"/>
      <c r="O68" s="330"/>
      <c r="P68" s="330"/>
      <c r="Q68" s="330"/>
      <c r="R68" s="330"/>
      <c r="S68" s="336"/>
      <c r="T68" s="337"/>
      <c r="U68" s="337"/>
      <c r="V68" s="337"/>
    </row>
    <row r="69" spans="1:22" s="327" customFormat="1" ht="23" customHeight="1" x14ac:dyDescent="0.15">
      <c r="A69" s="328"/>
      <c r="B69" s="402"/>
      <c r="C69" s="402"/>
      <c r="D69" s="335"/>
      <c r="E69" s="330"/>
      <c r="F69" s="331"/>
      <c r="G69" s="332"/>
      <c r="H69" s="330"/>
      <c r="I69" s="331"/>
      <c r="J69" s="330"/>
      <c r="K69" s="330"/>
      <c r="L69" s="322"/>
      <c r="M69" s="333"/>
      <c r="N69" s="330"/>
      <c r="O69" s="330"/>
      <c r="P69" s="330"/>
      <c r="Q69" s="330"/>
      <c r="R69" s="330"/>
      <c r="S69" s="336"/>
      <c r="T69" s="337"/>
      <c r="U69" s="337"/>
      <c r="V69" s="337"/>
    </row>
    <row r="70" spans="1:22" s="327" customFormat="1" ht="23" customHeight="1" x14ac:dyDescent="0.15">
      <c r="A70" s="328"/>
      <c r="B70" s="402"/>
      <c r="C70" s="402"/>
      <c r="D70" s="335"/>
      <c r="E70" s="330"/>
      <c r="F70" s="331"/>
      <c r="G70" s="332"/>
      <c r="H70" s="330"/>
      <c r="I70" s="331"/>
      <c r="J70" s="330"/>
      <c r="K70" s="330"/>
      <c r="L70" s="322"/>
      <c r="M70" s="333"/>
      <c r="N70" s="330"/>
      <c r="O70" s="330"/>
      <c r="P70" s="330"/>
      <c r="Q70" s="330"/>
      <c r="R70" s="330"/>
      <c r="S70" s="336"/>
      <c r="T70" s="337"/>
      <c r="U70" s="337"/>
      <c r="V70" s="337"/>
    </row>
    <row r="71" spans="1:22" s="327" customFormat="1" ht="23" customHeight="1" x14ac:dyDescent="0.15">
      <c r="A71" s="328"/>
      <c r="B71" s="402"/>
      <c r="C71" s="402"/>
      <c r="D71" s="335"/>
      <c r="E71" s="330"/>
      <c r="F71" s="331"/>
      <c r="G71" s="332"/>
      <c r="H71" s="330"/>
      <c r="I71" s="331"/>
      <c r="J71" s="330"/>
      <c r="K71" s="330"/>
      <c r="L71" s="322"/>
      <c r="M71" s="333"/>
      <c r="N71" s="330"/>
      <c r="O71" s="330"/>
      <c r="P71" s="330"/>
      <c r="Q71" s="330"/>
      <c r="R71" s="330"/>
      <c r="S71" s="336"/>
      <c r="T71" s="337"/>
      <c r="U71" s="337"/>
      <c r="V71" s="337"/>
    </row>
    <row r="72" spans="1:22" s="327" customFormat="1" ht="23" customHeight="1" x14ac:dyDescent="0.15">
      <c r="A72" s="328"/>
      <c r="B72" s="402"/>
      <c r="C72" s="402"/>
      <c r="D72" s="335"/>
      <c r="E72" s="330"/>
      <c r="F72" s="331"/>
      <c r="G72" s="332"/>
      <c r="H72" s="330"/>
      <c r="I72" s="331"/>
      <c r="J72" s="330"/>
      <c r="K72" s="330"/>
      <c r="L72" s="322"/>
      <c r="M72" s="333"/>
      <c r="N72" s="330"/>
      <c r="O72" s="330"/>
      <c r="P72" s="330"/>
      <c r="Q72" s="330"/>
      <c r="R72" s="330"/>
      <c r="S72" s="336"/>
      <c r="T72" s="337"/>
      <c r="U72" s="337"/>
      <c r="V72" s="337"/>
    </row>
    <row r="73" spans="1:22" s="327" customFormat="1" ht="23" customHeight="1" x14ac:dyDescent="0.15">
      <c r="A73" s="328"/>
      <c r="B73" s="402"/>
      <c r="C73" s="402"/>
      <c r="D73" s="335"/>
      <c r="E73" s="330"/>
      <c r="F73" s="331"/>
      <c r="G73" s="332"/>
      <c r="H73" s="330"/>
      <c r="I73" s="331"/>
      <c r="J73" s="330"/>
      <c r="K73" s="330"/>
      <c r="L73" s="322"/>
      <c r="M73" s="333"/>
      <c r="N73" s="330"/>
      <c r="O73" s="330"/>
      <c r="P73" s="330"/>
      <c r="Q73" s="330"/>
      <c r="R73" s="330"/>
      <c r="S73" s="336"/>
      <c r="T73" s="337"/>
      <c r="U73" s="337"/>
      <c r="V73" s="337"/>
    </row>
    <row r="74" spans="1:22" s="327" customFormat="1" ht="23" customHeight="1" x14ac:dyDescent="0.15">
      <c r="A74" s="328"/>
      <c r="B74" s="402"/>
      <c r="C74" s="402"/>
      <c r="D74" s="335"/>
      <c r="E74" s="330"/>
      <c r="F74" s="331"/>
      <c r="G74" s="332"/>
      <c r="H74" s="330"/>
      <c r="I74" s="331"/>
      <c r="J74" s="330"/>
      <c r="K74" s="330"/>
      <c r="L74" s="322"/>
      <c r="M74" s="333"/>
      <c r="N74" s="330"/>
      <c r="O74" s="330"/>
      <c r="P74" s="330"/>
      <c r="Q74" s="330"/>
      <c r="R74" s="330"/>
      <c r="S74" s="336"/>
      <c r="T74" s="337"/>
      <c r="U74" s="337"/>
      <c r="V74" s="337"/>
    </row>
    <row r="75" spans="1:22" s="327" customFormat="1" ht="23" customHeight="1" x14ac:dyDescent="0.15">
      <c r="A75" s="328"/>
      <c r="B75" s="402"/>
      <c r="C75" s="402"/>
      <c r="D75" s="335"/>
      <c r="E75" s="330"/>
      <c r="F75" s="331"/>
      <c r="G75" s="332"/>
      <c r="H75" s="330"/>
      <c r="I75" s="331"/>
      <c r="J75" s="330"/>
      <c r="K75" s="330"/>
      <c r="L75" s="322"/>
      <c r="M75" s="333"/>
      <c r="N75" s="330"/>
      <c r="O75" s="330"/>
      <c r="P75" s="330"/>
      <c r="Q75" s="330"/>
      <c r="R75" s="330"/>
      <c r="S75" s="336"/>
      <c r="T75" s="337"/>
      <c r="U75" s="337"/>
      <c r="V75" s="337"/>
    </row>
    <row r="76" spans="1:22" s="327" customFormat="1" ht="23" customHeight="1" x14ac:dyDescent="0.15">
      <c r="A76" s="328"/>
      <c r="B76" s="402"/>
      <c r="C76" s="402"/>
      <c r="D76" s="335"/>
      <c r="E76" s="330"/>
      <c r="F76" s="331"/>
      <c r="G76" s="332"/>
      <c r="H76" s="330"/>
      <c r="I76" s="331"/>
      <c r="J76" s="330"/>
      <c r="K76" s="330"/>
      <c r="L76" s="322"/>
      <c r="M76" s="333"/>
      <c r="N76" s="330"/>
      <c r="O76" s="330"/>
      <c r="P76" s="330"/>
      <c r="Q76" s="330"/>
      <c r="R76" s="330"/>
      <c r="S76" s="336"/>
      <c r="T76" s="337"/>
      <c r="U76" s="337"/>
      <c r="V76" s="337"/>
    </row>
    <row r="77" spans="1:22" s="327" customFormat="1" ht="23" customHeight="1" x14ac:dyDescent="0.15">
      <c r="A77" s="328"/>
      <c r="B77" s="402"/>
      <c r="C77" s="402"/>
      <c r="D77" s="335"/>
      <c r="E77" s="330"/>
      <c r="F77" s="331"/>
      <c r="G77" s="332"/>
      <c r="H77" s="330"/>
      <c r="I77" s="331"/>
      <c r="J77" s="330"/>
      <c r="K77" s="330"/>
      <c r="L77" s="322"/>
      <c r="M77" s="333"/>
      <c r="N77" s="330"/>
      <c r="O77" s="330"/>
      <c r="P77" s="330"/>
      <c r="Q77" s="330"/>
      <c r="R77" s="330"/>
      <c r="S77" s="336"/>
      <c r="T77" s="337"/>
      <c r="U77" s="337"/>
      <c r="V77" s="337"/>
    </row>
    <row r="78" spans="1:22" s="327" customFormat="1" ht="23" customHeight="1" x14ac:dyDescent="0.15">
      <c r="A78" s="328"/>
      <c r="B78" s="402"/>
      <c r="C78" s="402"/>
      <c r="D78" s="335"/>
      <c r="E78" s="330"/>
      <c r="F78" s="331"/>
      <c r="G78" s="332"/>
      <c r="H78" s="330"/>
      <c r="I78" s="331"/>
      <c r="J78" s="330"/>
      <c r="K78" s="330"/>
      <c r="L78" s="322"/>
      <c r="M78" s="333"/>
      <c r="N78" s="330"/>
      <c r="O78" s="330"/>
      <c r="P78" s="330"/>
      <c r="Q78" s="330"/>
      <c r="R78" s="330"/>
      <c r="S78" s="336"/>
      <c r="T78" s="337"/>
      <c r="U78" s="337"/>
      <c r="V78" s="337"/>
    </row>
    <row r="79" spans="1:22" s="327" customFormat="1" ht="23" customHeight="1" x14ac:dyDescent="0.15">
      <c r="A79" s="328"/>
      <c r="B79" s="402"/>
      <c r="C79" s="402"/>
      <c r="D79" s="335"/>
      <c r="E79" s="330"/>
      <c r="F79" s="331"/>
      <c r="G79" s="332"/>
      <c r="H79" s="330"/>
      <c r="I79" s="331"/>
      <c r="J79" s="330"/>
      <c r="K79" s="330"/>
      <c r="L79" s="322"/>
      <c r="M79" s="333"/>
      <c r="N79" s="330"/>
      <c r="O79" s="330"/>
      <c r="P79" s="330"/>
      <c r="Q79" s="330"/>
      <c r="R79" s="330"/>
      <c r="S79" s="336"/>
      <c r="T79" s="337"/>
      <c r="U79" s="337"/>
      <c r="V79" s="337"/>
    </row>
    <row r="80" spans="1:22" s="327" customFormat="1" ht="23" customHeight="1" x14ac:dyDescent="0.15">
      <c r="A80" s="328"/>
      <c r="B80" s="402"/>
      <c r="C80" s="402"/>
      <c r="D80" s="335"/>
      <c r="E80" s="330"/>
      <c r="F80" s="331"/>
      <c r="G80" s="332"/>
      <c r="H80" s="330"/>
      <c r="I80" s="331"/>
      <c r="J80" s="330"/>
      <c r="K80" s="330"/>
      <c r="L80" s="322"/>
      <c r="M80" s="333"/>
      <c r="N80" s="330"/>
      <c r="O80" s="330"/>
      <c r="P80" s="330"/>
      <c r="Q80" s="330"/>
      <c r="R80" s="330"/>
      <c r="S80" s="336"/>
      <c r="T80" s="337"/>
      <c r="U80" s="337"/>
      <c r="V80" s="337"/>
    </row>
    <row r="81" spans="1:22" s="327" customFormat="1" ht="23" customHeight="1" x14ac:dyDescent="0.15">
      <c r="A81" s="328"/>
      <c r="B81" s="402"/>
      <c r="C81" s="402"/>
      <c r="D81" s="335"/>
      <c r="E81" s="330"/>
      <c r="F81" s="349"/>
      <c r="G81" s="332"/>
      <c r="H81" s="330"/>
      <c r="I81" s="331"/>
      <c r="J81" s="330"/>
      <c r="K81" s="330"/>
      <c r="L81" s="322"/>
      <c r="M81" s="333"/>
      <c r="N81" s="330"/>
      <c r="O81" s="330"/>
      <c r="P81" s="330"/>
      <c r="Q81" s="330"/>
      <c r="R81" s="330"/>
      <c r="S81" s="336"/>
      <c r="T81" s="337"/>
      <c r="U81" s="337"/>
      <c r="V81" s="337"/>
    </row>
    <row r="82" spans="1:22" s="327" customFormat="1" ht="23" customHeight="1" x14ac:dyDescent="0.15">
      <c r="A82" s="328"/>
      <c r="B82" s="402"/>
      <c r="C82" s="402"/>
      <c r="D82" s="302"/>
      <c r="E82" s="303"/>
      <c r="F82" s="304"/>
      <c r="G82" s="305"/>
      <c r="H82" s="303"/>
      <c r="I82" s="304"/>
      <c r="J82" s="303"/>
      <c r="K82" s="303"/>
      <c r="L82" s="306"/>
      <c r="M82" s="307"/>
      <c r="N82" s="303"/>
      <c r="O82" s="303"/>
      <c r="P82" s="303"/>
      <c r="Q82" s="303"/>
      <c r="R82" s="303"/>
      <c r="S82" s="308"/>
      <c r="T82" s="346"/>
      <c r="U82" s="337"/>
      <c r="V82" s="337"/>
    </row>
    <row r="83" spans="1:22" s="327" customFormat="1" ht="23" customHeight="1" x14ac:dyDescent="0.15">
      <c r="A83" s="328"/>
      <c r="B83" s="402"/>
      <c r="C83" s="402"/>
      <c r="D83" s="335"/>
      <c r="E83" s="330"/>
      <c r="F83" s="331"/>
      <c r="G83" s="332"/>
      <c r="H83" s="330"/>
      <c r="I83" s="331"/>
      <c r="J83" s="330"/>
      <c r="K83" s="330"/>
      <c r="L83" s="322"/>
      <c r="M83" s="333"/>
      <c r="N83" s="330"/>
      <c r="O83" s="330"/>
      <c r="P83" s="330"/>
      <c r="Q83" s="330"/>
      <c r="R83" s="330"/>
      <c r="S83" s="336"/>
      <c r="T83" s="337"/>
      <c r="U83" s="337"/>
      <c r="V83" s="337"/>
    </row>
    <row r="84" spans="1:22" s="327" customFormat="1" ht="23" customHeight="1" x14ac:dyDescent="0.15">
      <c r="A84" s="328"/>
      <c r="B84" s="402"/>
      <c r="C84" s="402"/>
      <c r="D84" s="326"/>
      <c r="E84" s="330"/>
      <c r="F84" s="331"/>
      <c r="G84" s="332"/>
      <c r="H84" s="330"/>
      <c r="I84" s="331"/>
      <c r="J84" s="330"/>
      <c r="K84" s="330"/>
      <c r="L84" s="322"/>
      <c r="M84" s="333"/>
      <c r="N84" s="330"/>
      <c r="O84" s="330"/>
      <c r="P84" s="330"/>
      <c r="Q84" s="330"/>
      <c r="R84" s="330"/>
      <c r="S84" s="336"/>
      <c r="T84" s="337"/>
      <c r="U84" s="337"/>
      <c r="V84" s="337"/>
    </row>
    <row r="85" spans="1:22" s="327" customFormat="1" ht="23" customHeight="1" x14ac:dyDescent="0.15">
      <c r="A85" s="328"/>
      <c r="B85" s="402"/>
      <c r="C85" s="402"/>
      <c r="D85" s="335"/>
      <c r="E85" s="330"/>
      <c r="F85" s="331"/>
      <c r="G85" s="332"/>
      <c r="H85" s="330"/>
      <c r="I85" s="331"/>
      <c r="J85" s="330"/>
      <c r="K85" s="330"/>
      <c r="L85" s="322"/>
      <c r="M85" s="333"/>
      <c r="N85" s="330"/>
      <c r="O85" s="330"/>
      <c r="P85" s="330"/>
      <c r="Q85" s="330"/>
      <c r="R85" s="330"/>
      <c r="S85" s="336"/>
      <c r="T85" s="337"/>
      <c r="U85" s="337"/>
      <c r="V85" s="337"/>
    </row>
    <row r="86" spans="1:22" s="327" customFormat="1" ht="23" customHeight="1" x14ac:dyDescent="0.15">
      <c r="A86" s="328"/>
      <c r="B86" s="402"/>
      <c r="C86" s="402"/>
      <c r="D86" s="335"/>
      <c r="E86" s="330"/>
      <c r="F86" s="331"/>
      <c r="G86" s="332"/>
      <c r="H86" s="330"/>
      <c r="I86" s="331"/>
      <c r="J86" s="330"/>
      <c r="K86" s="330"/>
      <c r="L86" s="322"/>
      <c r="M86" s="333"/>
      <c r="N86" s="330"/>
      <c r="O86" s="330"/>
      <c r="P86" s="330"/>
      <c r="Q86" s="330"/>
      <c r="R86" s="330"/>
      <c r="S86" s="336"/>
      <c r="T86" s="337"/>
      <c r="U86" s="337"/>
      <c r="V86" s="337"/>
    </row>
    <row r="87" spans="1:22" s="327" customFormat="1" ht="23" customHeight="1" x14ac:dyDescent="0.15">
      <c r="A87" s="328"/>
      <c r="B87" s="402"/>
      <c r="C87" s="402"/>
      <c r="D87" s="335"/>
      <c r="E87" s="330"/>
      <c r="F87" s="331"/>
      <c r="G87" s="332"/>
      <c r="H87" s="330"/>
      <c r="I87" s="331"/>
      <c r="J87" s="330"/>
      <c r="K87" s="330"/>
      <c r="L87" s="322"/>
      <c r="M87" s="333"/>
      <c r="N87" s="330"/>
      <c r="O87" s="330"/>
      <c r="P87" s="330"/>
      <c r="Q87" s="330"/>
      <c r="R87" s="330"/>
      <c r="S87" s="336"/>
      <c r="T87" s="337"/>
      <c r="U87" s="337"/>
      <c r="V87" s="337"/>
    </row>
    <row r="88" spans="1:22" s="327" customFormat="1" ht="23" customHeight="1" x14ac:dyDescent="0.15">
      <c r="A88" s="328"/>
      <c r="B88" s="402"/>
      <c r="C88" s="402"/>
      <c r="D88" s="335"/>
      <c r="E88" s="330"/>
      <c r="F88" s="331"/>
      <c r="G88" s="332"/>
      <c r="H88" s="330"/>
      <c r="I88" s="331"/>
      <c r="J88" s="330"/>
      <c r="K88" s="330"/>
      <c r="L88" s="322"/>
      <c r="M88" s="333"/>
      <c r="N88" s="330"/>
      <c r="O88" s="330"/>
      <c r="P88" s="330"/>
      <c r="Q88" s="330"/>
      <c r="R88" s="330"/>
      <c r="S88" s="336"/>
      <c r="T88" s="337"/>
      <c r="U88" s="337"/>
      <c r="V88" s="337"/>
    </row>
    <row r="89" spans="1:22" s="327" customFormat="1" ht="23" customHeight="1" x14ac:dyDescent="0.15">
      <c r="A89" s="328"/>
      <c r="B89" s="402"/>
      <c r="C89" s="402"/>
      <c r="D89" s="335"/>
      <c r="E89" s="330"/>
      <c r="F89" s="331"/>
      <c r="G89" s="332"/>
      <c r="H89" s="330"/>
      <c r="I89" s="331"/>
      <c r="J89" s="330"/>
      <c r="K89" s="330"/>
      <c r="L89" s="322"/>
      <c r="M89" s="333"/>
      <c r="N89" s="330"/>
      <c r="O89" s="330"/>
      <c r="P89" s="330"/>
      <c r="Q89" s="330"/>
      <c r="R89" s="330"/>
      <c r="S89" s="336"/>
      <c r="T89" s="337"/>
      <c r="U89" s="337"/>
      <c r="V89" s="337"/>
    </row>
    <row r="90" spans="1:22" s="327" customFormat="1" ht="23" customHeight="1" x14ac:dyDescent="0.15">
      <c r="A90" s="328"/>
      <c r="B90" s="402"/>
      <c r="C90" s="402"/>
      <c r="D90" s="335"/>
      <c r="E90" s="330"/>
      <c r="F90" s="331"/>
      <c r="G90" s="332"/>
      <c r="H90" s="330"/>
      <c r="I90" s="331"/>
      <c r="J90" s="330"/>
      <c r="K90" s="330"/>
      <c r="L90" s="322"/>
      <c r="M90" s="333"/>
      <c r="N90" s="330"/>
      <c r="O90" s="330"/>
      <c r="P90" s="330"/>
      <c r="Q90" s="330"/>
      <c r="R90" s="330"/>
      <c r="S90" s="336"/>
      <c r="T90" s="337"/>
      <c r="U90" s="337"/>
      <c r="V90" s="337"/>
    </row>
    <row r="91" spans="1:22" s="327" customFormat="1" ht="23" customHeight="1" x14ac:dyDescent="0.15">
      <c r="A91" s="328"/>
      <c r="B91" s="402"/>
      <c r="C91" s="402"/>
      <c r="D91" s="335"/>
      <c r="E91" s="330"/>
      <c r="F91" s="331"/>
      <c r="G91" s="332"/>
      <c r="H91" s="330"/>
      <c r="I91" s="331"/>
      <c r="J91" s="330"/>
      <c r="K91" s="330"/>
      <c r="L91" s="322"/>
      <c r="M91" s="333"/>
      <c r="N91" s="330"/>
      <c r="O91" s="330"/>
      <c r="P91" s="330"/>
      <c r="Q91" s="330"/>
      <c r="R91" s="330"/>
      <c r="S91" s="336"/>
      <c r="T91" s="337"/>
      <c r="U91" s="337"/>
      <c r="V91" s="337"/>
    </row>
    <row r="92" spans="1:22" s="327" customFormat="1" ht="23" customHeight="1" x14ac:dyDescent="0.15">
      <c r="A92" s="328"/>
      <c r="B92" s="402"/>
      <c r="C92" s="402"/>
      <c r="D92" s="335"/>
      <c r="E92" s="330"/>
      <c r="F92" s="331"/>
      <c r="G92" s="332"/>
      <c r="H92" s="330"/>
      <c r="I92" s="331"/>
      <c r="J92" s="330"/>
      <c r="K92" s="330"/>
      <c r="L92" s="322"/>
      <c r="M92" s="333"/>
      <c r="N92" s="330"/>
      <c r="O92" s="330"/>
      <c r="P92" s="330"/>
      <c r="Q92" s="330"/>
      <c r="R92" s="330"/>
      <c r="S92" s="336"/>
      <c r="T92" s="337"/>
      <c r="U92" s="337"/>
      <c r="V92" s="337"/>
    </row>
    <row r="93" spans="1:22" s="327" customFormat="1" ht="23" customHeight="1" x14ac:dyDescent="0.15">
      <c r="A93" s="328"/>
      <c r="B93" s="402"/>
      <c r="C93" s="402"/>
      <c r="D93" s="335"/>
      <c r="E93" s="330"/>
      <c r="F93" s="331"/>
      <c r="G93" s="332"/>
      <c r="H93" s="330"/>
      <c r="I93" s="331"/>
      <c r="J93" s="330"/>
      <c r="K93" s="330"/>
      <c r="L93" s="322"/>
      <c r="M93" s="333"/>
      <c r="N93" s="330"/>
      <c r="O93" s="330"/>
      <c r="P93" s="330"/>
      <c r="Q93" s="330"/>
      <c r="R93" s="330"/>
      <c r="S93" s="336"/>
      <c r="T93" s="337"/>
      <c r="U93" s="337"/>
      <c r="V93" s="337"/>
    </row>
    <row r="94" spans="1:22" s="327" customFormat="1" ht="23" customHeight="1" x14ac:dyDescent="0.15">
      <c r="A94" s="328"/>
      <c r="B94" s="402"/>
      <c r="C94" s="402"/>
      <c r="D94" s="335"/>
      <c r="E94" s="330"/>
      <c r="F94" s="331"/>
      <c r="G94" s="332"/>
      <c r="H94" s="330"/>
      <c r="I94" s="331"/>
      <c r="J94" s="330"/>
      <c r="K94" s="330"/>
      <c r="L94" s="322"/>
      <c r="M94" s="333"/>
      <c r="N94" s="330"/>
      <c r="O94" s="330"/>
      <c r="P94" s="330"/>
      <c r="Q94" s="330"/>
      <c r="R94" s="330"/>
      <c r="S94" s="336"/>
      <c r="T94" s="337"/>
      <c r="U94" s="337"/>
      <c r="V94" s="337"/>
    </row>
    <row r="95" spans="1:22" s="327" customFormat="1" ht="23" customHeight="1" x14ac:dyDescent="0.15">
      <c r="A95" s="328"/>
      <c r="B95" s="402"/>
      <c r="C95" s="402"/>
      <c r="D95" s="335"/>
      <c r="E95" s="330"/>
      <c r="F95" s="331"/>
      <c r="G95" s="332"/>
      <c r="H95" s="330"/>
      <c r="I95" s="331"/>
      <c r="J95" s="330"/>
      <c r="K95" s="330"/>
      <c r="L95" s="322"/>
      <c r="M95" s="333"/>
      <c r="N95" s="330"/>
      <c r="O95" s="330"/>
      <c r="P95" s="330"/>
      <c r="Q95" s="330"/>
      <c r="R95" s="330"/>
      <c r="S95" s="336"/>
      <c r="T95" s="337"/>
      <c r="U95" s="337"/>
      <c r="V95" s="337"/>
    </row>
    <row r="96" spans="1:22" s="327" customFormat="1" ht="23" customHeight="1" x14ac:dyDescent="0.15">
      <c r="A96" s="328"/>
      <c r="B96" s="402"/>
      <c r="C96" s="402"/>
      <c r="D96" s="335"/>
      <c r="E96" s="330"/>
      <c r="F96" s="331"/>
      <c r="G96" s="332"/>
      <c r="H96" s="330"/>
      <c r="I96" s="331"/>
      <c r="J96" s="330"/>
      <c r="K96" s="330"/>
      <c r="L96" s="322"/>
      <c r="M96" s="333"/>
      <c r="N96" s="330"/>
      <c r="O96" s="330"/>
      <c r="P96" s="330"/>
      <c r="Q96" s="330"/>
      <c r="R96" s="330"/>
      <c r="S96" s="336"/>
      <c r="T96" s="337"/>
      <c r="U96" s="337"/>
      <c r="V96" s="337"/>
    </row>
    <row r="97" spans="1:22" s="327" customFormat="1" ht="23" customHeight="1" x14ac:dyDescent="0.15">
      <c r="A97" s="328"/>
      <c r="B97" s="402"/>
      <c r="C97" s="402"/>
      <c r="D97" s="335"/>
      <c r="E97" s="330"/>
      <c r="F97" s="331"/>
      <c r="G97" s="332"/>
      <c r="H97" s="330"/>
      <c r="I97" s="331"/>
      <c r="J97" s="330"/>
      <c r="K97" s="330"/>
      <c r="L97" s="322"/>
      <c r="M97" s="333"/>
      <c r="N97" s="330"/>
      <c r="O97" s="330"/>
      <c r="P97" s="330"/>
      <c r="Q97" s="330"/>
      <c r="R97" s="330"/>
      <c r="S97" s="336"/>
      <c r="T97" s="337"/>
      <c r="U97" s="337"/>
      <c r="V97" s="337"/>
    </row>
    <row r="98" spans="1:22" s="327" customFormat="1" ht="23" customHeight="1" x14ac:dyDescent="0.15">
      <c r="A98" s="328"/>
      <c r="B98" s="402"/>
      <c r="C98" s="402"/>
      <c r="D98" s="335"/>
      <c r="E98" s="330"/>
      <c r="F98" s="331"/>
      <c r="G98" s="332"/>
      <c r="H98" s="330"/>
      <c r="I98" s="331"/>
      <c r="J98" s="330"/>
      <c r="K98" s="330"/>
      <c r="L98" s="322"/>
      <c r="M98" s="333"/>
      <c r="N98" s="330"/>
      <c r="O98" s="330"/>
      <c r="P98" s="330"/>
      <c r="Q98" s="330"/>
      <c r="R98" s="330"/>
      <c r="S98" s="336"/>
      <c r="T98" s="337"/>
      <c r="U98" s="337"/>
      <c r="V98" s="337"/>
    </row>
    <row r="99" spans="1:22" s="327" customFormat="1" ht="23" customHeight="1" x14ac:dyDescent="0.15">
      <c r="A99" s="328"/>
      <c r="B99" s="402"/>
      <c r="C99" s="402"/>
      <c r="D99" s="335"/>
      <c r="E99" s="330"/>
      <c r="F99" s="331"/>
      <c r="G99" s="332"/>
      <c r="H99" s="330"/>
      <c r="I99" s="331"/>
      <c r="J99" s="330"/>
      <c r="K99" s="330"/>
      <c r="L99" s="322"/>
      <c r="M99" s="333"/>
      <c r="N99" s="330"/>
      <c r="O99" s="330"/>
      <c r="P99" s="330"/>
      <c r="Q99" s="330"/>
      <c r="R99" s="330"/>
      <c r="S99" s="336"/>
      <c r="T99" s="337"/>
      <c r="U99" s="337"/>
      <c r="V99" s="337"/>
    </row>
    <row r="100" spans="1:22" s="327" customFormat="1" ht="23" customHeight="1" x14ac:dyDescent="0.15">
      <c r="A100" s="328"/>
      <c r="B100" s="402"/>
      <c r="C100" s="402"/>
      <c r="D100" s="335"/>
      <c r="E100" s="330"/>
      <c r="F100" s="331"/>
      <c r="G100" s="332"/>
      <c r="H100" s="330"/>
      <c r="I100" s="331"/>
      <c r="J100" s="330"/>
      <c r="K100" s="330"/>
      <c r="L100" s="322"/>
      <c r="M100" s="333"/>
      <c r="N100" s="330"/>
      <c r="O100" s="330"/>
      <c r="P100" s="330"/>
      <c r="Q100" s="330"/>
      <c r="R100" s="330"/>
      <c r="S100" s="336"/>
      <c r="T100" s="337"/>
      <c r="U100" s="337"/>
      <c r="V100" s="337"/>
    </row>
    <row r="101" spans="1:22" s="327" customFormat="1" ht="23" customHeight="1" x14ac:dyDescent="0.15">
      <c r="A101" s="328"/>
      <c r="B101" s="402"/>
      <c r="C101" s="402"/>
      <c r="D101" s="335"/>
      <c r="E101" s="330"/>
      <c r="F101" s="331"/>
      <c r="G101" s="332"/>
      <c r="H101" s="330"/>
      <c r="I101" s="331"/>
      <c r="J101" s="330"/>
      <c r="K101" s="330"/>
      <c r="L101" s="322"/>
      <c r="M101" s="333"/>
      <c r="N101" s="330"/>
      <c r="O101" s="330"/>
      <c r="P101" s="330"/>
      <c r="Q101" s="330"/>
      <c r="R101" s="330"/>
      <c r="S101" s="336"/>
      <c r="T101" s="337"/>
      <c r="U101" s="337"/>
      <c r="V101" s="337"/>
    </row>
    <row r="102" spans="1:22" s="327" customFormat="1" ht="23" customHeight="1" x14ac:dyDescent="0.15">
      <c r="A102" s="328"/>
      <c r="B102" s="402"/>
      <c r="C102" s="402"/>
      <c r="D102" s="335"/>
      <c r="E102" s="330"/>
      <c r="F102" s="331"/>
      <c r="G102" s="332"/>
      <c r="H102" s="330"/>
      <c r="I102" s="331"/>
      <c r="J102" s="330"/>
      <c r="K102" s="330"/>
      <c r="L102" s="322"/>
      <c r="M102" s="333"/>
      <c r="N102" s="330"/>
      <c r="O102" s="330"/>
      <c r="P102" s="330"/>
      <c r="Q102" s="330"/>
      <c r="R102" s="330"/>
      <c r="S102" s="336"/>
      <c r="T102" s="337"/>
      <c r="U102" s="337"/>
      <c r="V102" s="337"/>
    </row>
    <row r="103" spans="1:22" s="327" customFormat="1" ht="23" customHeight="1" x14ac:dyDescent="0.15">
      <c r="A103" s="328"/>
      <c r="B103" s="402"/>
      <c r="C103" s="402"/>
      <c r="D103" s="335"/>
      <c r="E103" s="330"/>
      <c r="F103" s="331"/>
      <c r="G103" s="332"/>
      <c r="H103" s="330"/>
      <c r="I103" s="331"/>
      <c r="J103" s="330"/>
      <c r="K103" s="330"/>
      <c r="L103" s="322"/>
      <c r="M103" s="333"/>
      <c r="N103" s="330"/>
      <c r="O103" s="330"/>
      <c r="P103" s="330"/>
      <c r="Q103" s="330"/>
      <c r="R103" s="330"/>
      <c r="S103" s="336"/>
      <c r="T103" s="337"/>
      <c r="U103" s="337"/>
      <c r="V103" s="337"/>
    </row>
    <row r="104" spans="1:22" s="327" customFormat="1" ht="23" customHeight="1" x14ac:dyDescent="0.15">
      <c r="A104" s="328"/>
      <c r="B104" s="402"/>
      <c r="C104" s="402"/>
      <c r="D104" s="335"/>
      <c r="E104" s="330"/>
      <c r="F104" s="331"/>
      <c r="G104" s="332"/>
      <c r="H104" s="330"/>
      <c r="I104" s="331"/>
      <c r="J104" s="330"/>
      <c r="K104" s="330"/>
      <c r="L104" s="322"/>
      <c r="M104" s="333"/>
      <c r="N104" s="330"/>
      <c r="O104" s="330"/>
      <c r="P104" s="330"/>
      <c r="Q104" s="330"/>
      <c r="R104" s="330"/>
      <c r="S104" s="336"/>
      <c r="T104" s="337"/>
      <c r="U104" s="337"/>
      <c r="V104" s="337"/>
    </row>
    <row r="105" spans="1:22" s="327" customFormat="1" ht="23" customHeight="1" x14ac:dyDescent="0.15">
      <c r="A105" s="328"/>
      <c r="B105" s="402"/>
      <c r="C105" s="402"/>
      <c r="D105" s="335"/>
      <c r="E105" s="330"/>
      <c r="F105" s="331"/>
      <c r="G105" s="332"/>
      <c r="H105" s="330"/>
      <c r="I105" s="331"/>
      <c r="J105" s="330"/>
      <c r="K105" s="330"/>
      <c r="L105" s="322"/>
      <c r="M105" s="333"/>
      <c r="N105" s="330"/>
      <c r="O105" s="330"/>
      <c r="P105" s="330"/>
      <c r="Q105" s="330"/>
      <c r="R105" s="330"/>
      <c r="S105" s="336"/>
      <c r="T105" s="337"/>
      <c r="U105" s="337"/>
      <c r="V105" s="337"/>
    </row>
    <row r="106" spans="1:22" s="327" customFormat="1" ht="23" customHeight="1" x14ac:dyDescent="0.15">
      <c r="A106" s="328"/>
      <c r="B106" s="402"/>
      <c r="C106" s="402"/>
      <c r="D106" s="335"/>
      <c r="E106" s="330"/>
      <c r="F106" s="331"/>
      <c r="G106" s="332"/>
      <c r="H106" s="330"/>
      <c r="I106" s="331"/>
      <c r="J106" s="330"/>
      <c r="K106" s="330"/>
      <c r="L106" s="322"/>
      <c r="M106" s="333"/>
      <c r="N106" s="330"/>
      <c r="O106" s="330"/>
      <c r="P106" s="330"/>
      <c r="Q106" s="330"/>
      <c r="R106" s="330"/>
      <c r="S106" s="336"/>
      <c r="T106" s="337"/>
      <c r="U106" s="337"/>
      <c r="V106" s="337"/>
    </row>
    <row r="107" spans="1:22" s="327" customFormat="1" ht="23" customHeight="1" x14ac:dyDescent="0.15">
      <c r="A107" s="328"/>
      <c r="B107" s="402"/>
      <c r="C107" s="402"/>
      <c r="D107" s="335"/>
      <c r="E107" s="330"/>
      <c r="F107" s="331"/>
      <c r="G107" s="332"/>
      <c r="H107" s="330"/>
      <c r="I107" s="331"/>
      <c r="J107" s="330"/>
      <c r="K107" s="330"/>
      <c r="L107" s="322"/>
      <c r="M107" s="333"/>
      <c r="N107" s="330"/>
      <c r="O107" s="330"/>
      <c r="P107" s="330"/>
      <c r="Q107" s="330"/>
      <c r="R107" s="330"/>
      <c r="S107" s="336"/>
      <c r="T107" s="337"/>
      <c r="U107" s="337"/>
      <c r="V107" s="337"/>
    </row>
    <row r="108" spans="1:22" s="327" customFormat="1" ht="23" customHeight="1" x14ac:dyDescent="0.15">
      <c r="A108" s="328"/>
      <c r="B108" s="402"/>
      <c r="C108" s="402"/>
      <c r="D108" s="335"/>
      <c r="E108" s="330"/>
      <c r="F108" s="331"/>
      <c r="G108" s="332"/>
      <c r="H108" s="330"/>
      <c r="I108" s="331"/>
      <c r="J108" s="330"/>
      <c r="K108" s="330"/>
      <c r="L108" s="322"/>
      <c r="M108" s="333"/>
      <c r="N108" s="330"/>
      <c r="O108" s="330"/>
      <c r="P108" s="330"/>
      <c r="Q108" s="330"/>
      <c r="R108" s="330"/>
      <c r="S108" s="336"/>
      <c r="T108" s="337"/>
      <c r="U108" s="337"/>
      <c r="V108" s="337"/>
    </row>
    <row r="109" spans="1:22" s="327" customFormat="1" ht="23" customHeight="1" x14ac:dyDescent="0.15">
      <c r="A109" s="328"/>
      <c r="B109" s="402"/>
      <c r="C109" s="402"/>
      <c r="D109" s="335"/>
      <c r="E109" s="330"/>
      <c r="F109" s="331"/>
      <c r="G109" s="332"/>
      <c r="H109" s="330"/>
      <c r="I109" s="331"/>
      <c r="J109" s="330"/>
      <c r="K109" s="330"/>
      <c r="L109" s="322"/>
      <c r="M109" s="333"/>
      <c r="N109" s="330"/>
      <c r="O109" s="330"/>
      <c r="P109" s="330"/>
      <c r="Q109" s="330"/>
      <c r="R109" s="330"/>
      <c r="S109" s="336"/>
      <c r="T109" s="337"/>
      <c r="U109" s="337"/>
      <c r="V109" s="337"/>
    </row>
    <row r="110" spans="1:22" s="327" customFormat="1" ht="23" customHeight="1" x14ac:dyDescent="0.15">
      <c r="A110" s="328"/>
      <c r="B110" s="402"/>
      <c r="C110" s="402"/>
      <c r="D110" s="335"/>
      <c r="E110" s="330"/>
      <c r="F110" s="331"/>
      <c r="G110" s="332"/>
      <c r="H110" s="330"/>
      <c r="I110" s="331"/>
      <c r="J110" s="330"/>
      <c r="K110" s="330"/>
      <c r="L110" s="322"/>
      <c r="M110" s="333"/>
      <c r="N110" s="330"/>
      <c r="O110" s="330"/>
      <c r="P110" s="330"/>
      <c r="Q110" s="330"/>
      <c r="R110" s="330"/>
      <c r="S110" s="336"/>
      <c r="T110" s="337"/>
      <c r="U110" s="337"/>
      <c r="V110" s="337"/>
    </row>
    <row r="111" spans="1:22" s="327" customFormat="1" ht="23" customHeight="1" x14ac:dyDescent="0.15">
      <c r="A111" s="328"/>
      <c r="B111" s="402"/>
      <c r="C111" s="402"/>
      <c r="D111" s="335"/>
      <c r="E111" s="330"/>
      <c r="F111" s="331"/>
      <c r="G111" s="332"/>
      <c r="H111" s="330"/>
      <c r="I111" s="331"/>
      <c r="J111" s="330"/>
      <c r="K111" s="330"/>
      <c r="L111" s="322"/>
      <c r="M111" s="333"/>
      <c r="N111" s="330"/>
      <c r="O111" s="330"/>
      <c r="P111" s="330"/>
      <c r="Q111" s="330"/>
      <c r="R111" s="330"/>
      <c r="S111" s="336"/>
      <c r="T111" s="337"/>
      <c r="U111" s="337"/>
      <c r="V111" s="337"/>
    </row>
    <row r="112" spans="1:22" s="327" customFormat="1" ht="23" customHeight="1" x14ac:dyDescent="0.15">
      <c r="A112" s="328"/>
      <c r="B112" s="402"/>
      <c r="C112" s="402"/>
      <c r="D112" s="335"/>
      <c r="E112" s="330"/>
      <c r="F112" s="331"/>
      <c r="G112" s="332"/>
      <c r="H112" s="330"/>
      <c r="I112" s="331"/>
      <c r="J112" s="330"/>
      <c r="K112" s="330"/>
      <c r="L112" s="322"/>
      <c r="M112" s="333"/>
      <c r="N112" s="330"/>
      <c r="O112" s="330"/>
      <c r="P112" s="330"/>
      <c r="Q112" s="330"/>
      <c r="R112" s="330"/>
      <c r="S112" s="336"/>
      <c r="T112" s="337"/>
      <c r="U112" s="337"/>
      <c r="V112" s="337"/>
    </row>
    <row r="113" spans="1:22" s="327" customFormat="1" ht="23" customHeight="1" x14ac:dyDescent="0.15">
      <c r="A113" s="328"/>
      <c r="B113" s="402"/>
      <c r="C113" s="402"/>
      <c r="D113" s="335"/>
      <c r="E113" s="330"/>
      <c r="F113" s="331"/>
      <c r="G113" s="332"/>
      <c r="H113" s="330"/>
      <c r="I113" s="331"/>
      <c r="J113" s="330"/>
      <c r="K113" s="330"/>
      <c r="L113" s="322"/>
      <c r="M113" s="333"/>
      <c r="N113" s="330"/>
      <c r="O113" s="330"/>
      <c r="P113" s="330"/>
      <c r="Q113" s="330"/>
      <c r="R113" s="330"/>
      <c r="S113" s="336"/>
      <c r="T113" s="337"/>
      <c r="U113" s="337"/>
      <c r="V113" s="337"/>
    </row>
    <row r="114" spans="1:22" s="327" customFormat="1" ht="23" customHeight="1" x14ac:dyDescent="0.15">
      <c r="A114" s="328"/>
      <c r="B114" s="402"/>
      <c r="C114" s="402"/>
      <c r="D114" s="335"/>
      <c r="E114" s="330"/>
      <c r="F114" s="331"/>
      <c r="G114" s="332"/>
      <c r="H114" s="330"/>
      <c r="I114" s="331"/>
      <c r="J114" s="330"/>
      <c r="K114" s="330"/>
      <c r="L114" s="322"/>
      <c r="M114" s="333"/>
      <c r="N114" s="330"/>
      <c r="O114" s="330"/>
      <c r="P114" s="330"/>
      <c r="Q114" s="330"/>
      <c r="R114" s="330"/>
      <c r="S114" s="336"/>
      <c r="T114" s="337"/>
      <c r="U114" s="337"/>
      <c r="V114" s="337"/>
    </row>
    <row r="115" spans="1:22" s="327" customFormat="1" ht="23" customHeight="1" x14ac:dyDescent="0.15">
      <c r="A115" s="328"/>
      <c r="B115" s="402"/>
      <c r="C115" s="402"/>
      <c r="D115" s="335"/>
      <c r="E115" s="330"/>
      <c r="F115" s="331"/>
      <c r="G115" s="332"/>
      <c r="H115" s="330"/>
      <c r="I115" s="331"/>
      <c r="J115" s="330"/>
      <c r="K115" s="330"/>
      <c r="L115" s="322"/>
      <c r="M115" s="333"/>
      <c r="N115" s="330"/>
      <c r="O115" s="330"/>
      <c r="P115" s="330"/>
      <c r="Q115" s="330"/>
      <c r="R115" s="330"/>
      <c r="S115" s="336"/>
      <c r="T115" s="337"/>
      <c r="U115" s="337"/>
      <c r="V115" s="337"/>
    </row>
    <row r="116" spans="1:22" s="327" customFormat="1" ht="23" customHeight="1" x14ac:dyDescent="0.15">
      <c r="A116" s="328"/>
      <c r="B116" s="402"/>
      <c r="C116" s="402"/>
      <c r="D116" s="339"/>
      <c r="E116" s="330"/>
      <c r="F116" s="331"/>
      <c r="G116" s="332"/>
      <c r="H116" s="330"/>
      <c r="I116" s="331"/>
      <c r="J116" s="330"/>
      <c r="K116" s="330"/>
      <c r="L116" s="322"/>
      <c r="M116" s="333"/>
      <c r="N116" s="330"/>
      <c r="O116" s="330"/>
      <c r="P116" s="330"/>
      <c r="Q116" s="330"/>
      <c r="R116" s="330"/>
      <c r="S116" s="336"/>
      <c r="T116" s="337"/>
      <c r="U116" s="337"/>
      <c r="V116" s="337"/>
    </row>
    <row r="117" spans="1:22" s="327" customFormat="1" ht="23" customHeight="1" x14ac:dyDescent="0.15">
      <c r="A117" s="328"/>
      <c r="B117" s="402"/>
      <c r="C117" s="402"/>
      <c r="D117" s="335"/>
      <c r="E117" s="330"/>
      <c r="F117" s="331"/>
      <c r="G117" s="332"/>
      <c r="H117" s="330"/>
      <c r="I117" s="331"/>
      <c r="J117" s="330"/>
      <c r="K117" s="330"/>
      <c r="L117" s="322"/>
      <c r="M117" s="333"/>
      <c r="N117" s="330"/>
      <c r="O117" s="330"/>
      <c r="P117" s="330"/>
      <c r="Q117" s="330"/>
      <c r="R117" s="330"/>
      <c r="S117" s="336"/>
      <c r="T117" s="337"/>
      <c r="U117" s="337"/>
      <c r="V117" s="337"/>
    </row>
    <row r="118" spans="1:22" s="327" customFormat="1" ht="23" customHeight="1" x14ac:dyDescent="0.15">
      <c r="A118" s="328"/>
      <c r="B118" s="402"/>
      <c r="C118" s="402"/>
      <c r="D118" s="335"/>
      <c r="E118" s="330"/>
      <c r="F118" s="331"/>
      <c r="G118" s="332"/>
      <c r="H118" s="330"/>
      <c r="I118" s="331"/>
      <c r="J118" s="330"/>
      <c r="K118" s="330"/>
      <c r="L118" s="322"/>
      <c r="M118" s="333"/>
      <c r="N118" s="330"/>
      <c r="O118" s="330"/>
      <c r="P118" s="330"/>
      <c r="Q118" s="330"/>
      <c r="R118" s="330"/>
      <c r="S118" s="336"/>
      <c r="T118" s="337"/>
      <c r="U118" s="337"/>
      <c r="V118" s="337"/>
    </row>
    <row r="119" spans="1:22" s="327" customFormat="1" ht="23" customHeight="1" x14ac:dyDescent="0.15">
      <c r="A119" s="328"/>
      <c r="B119" s="402"/>
      <c r="C119" s="402"/>
      <c r="D119" s="335"/>
      <c r="E119" s="330"/>
      <c r="F119" s="331"/>
      <c r="G119" s="332"/>
      <c r="H119" s="330"/>
      <c r="I119" s="331"/>
      <c r="J119" s="330"/>
      <c r="K119" s="330"/>
      <c r="L119" s="322"/>
      <c r="M119" s="333"/>
      <c r="N119" s="330"/>
      <c r="O119" s="330"/>
      <c r="P119" s="330"/>
      <c r="Q119" s="330"/>
      <c r="R119" s="330"/>
      <c r="S119" s="336"/>
      <c r="T119" s="337"/>
      <c r="U119" s="337"/>
      <c r="V119" s="337"/>
    </row>
    <row r="120" spans="1:22" s="345" customFormat="1" ht="23" customHeight="1" x14ac:dyDescent="0.15">
      <c r="A120" s="338"/>
      <c r="B120" s="402"/>
      <c r="C120" s="402"/>
      <c r="D120" s="340"/>
      <c r="E120" s="330"/>
      <c r="F120" s="341"/>
      <c r="G120" s="342"/>
      <c r="H120" s="330"/>
      <c r="I120" s="341"/>
      <c r="J120" s="330"/>
      <c r="K120" s="330"/>
      <c r="L120" s="322"/>
      <c r="M120" s="333"/>
      <c r="N120" s="330"/>
      <c r="O120" s="330"/>
      <c r="P120" s="330"/>
      <c r="Q120" s="330"/>
      <c r="R120" s="330"/>
      <c r="S120" s="343"/>
      <c r="T120" s="344"/>
      <c r="U120" s="344"/>
      <c r="V120" s="344"/>
    </row>
    <row r="121" spans="1:22" s="327" customFormat="1" ht="23" customHeight="1" x14ac:dyDescent="0.15">
      <c r="A121" s="328"/>
      <c r="B121" s="402"/>
      <c r="C121" s="402"/>
      <c r="D121" s="302"/>
      <c r="E121" s="303"/>
      <c r="F121" s="304"/>
      <c r="G121" s="305"/>
      <c r="H121" s="303"/>
      <c r="I121" s="304"/>
      <c r="J121" s="303"/>
      <c r="K121" s="303"/>
      <c r="L121" s="306"/>
      <c r="M121" s="307"/>
      <c r="N121" s="303"/>
      <c r="O121" s="303"/>
      <c r="P121" s="303"/>
      <c r="Q121" s="303"/>
      <c r="R121" s="303"/>
      <c r="S121" s="308"/>
      <c r="T121" s="346"/>
      <c r="U121" s="337"/>
      <c r="V121" s="337"/>
    </row>
    <row r="122" spans="1:22" s="327" customFormat="1" ht="23" customHeight="1" x14ac:dyDescent="0.15">
      <c r="A122" s="328"/>
      <c r="B122" s="402"/>
      <c r="C122" s="402"/>
      <c r="D122" s="335"/>
      <c r="E122" s="330"/>
      <c r="F122" s="331"/>
      <c r="G122" s="332"/>
      <c r="H122" s="330"/>
      <c r="I122" s="331"/>
      <c r="J122" s="330"/>
      <c r="K122" s="330"/>
      <c r="L122" s="322"/>
      <c r="M122" s="333"/>
      <c r="N122" s="330"/>
      <c r="O122" s="330"/>
      <c r="P122" s="330"/>
      <c r="Q122" s="330"/>
      <c r="R122" s="330"/>
      <c r="S122" s="336"/>
      <c r="T122" s="337"/>
      <c r="U122" s="337"/>
      <c r="V122" s="337"/>
    </row>
    <row r="123" spans="1:22" s="327" customFormat="1" ht="23" customHeight="1" x14ac:dyDescent="0.15">
      <c r="A123" s="328"/>
      <c r="B123" s="402"/>
      <c r="C123" s="402"/>
      <c r="D123" s="335"/>
      <c r="E123" s="330"/>
      <c r="F123" s="331"/>
      <c r="G123" s="332"/>
      <c r="H123" s="330"/>
      <c r="I123" s="331"/>
      <c r="J123" s="330"/>
      <c r="K123" s="330"/>
      <c r="L123" s="322"/>
      <c r="M123" s="333"/>
      <c r="N123" s="330"/>
      <c r="O123" s="330"/>
      <c r="P123" s="330"/>
      <c r="Q123" s="330"/>
      <c r="R123" s="330"/>
      <c r="S123" s="336"/>
      <c r="T123" s="337"/>
      <c r="U123" s="337"/>
      <c r="V123" s="337"/>
    </row>
    <row r="124" spans="1:22" s="327" customFormat="1" ht="23" customHeight="1" x14ac:dyDescent="0.15">
      <c r="A124" s="328"/>
      <c r="B124" s="402"/>
      <c r="C124" s="402"/>
      <c r="D124" s="335"/>
      <c r="E124" s="330"/>
      <c r="F124" s="331"/>
      <c r="G124" s="332"/>
      <c r="H124" s="330"/>
      <c r="I124" s="331"/>
      <c r="J124" s="330"/>
      <c r="K124" s="330"/>
      <c r="L124" s="322"/>
      <c r="M124" s="333"/>
      <c r="N124" s="330"/>
      <c r="O124" s="330"/>
      <c r="P124" s="330"/>
      <c r="Q124" s="330"/>
      <c r="R124" s="330"/>
      <c r="S124" s="336"/>
      <c r="T124" s="337"/>
      <c r="U124" s="337"/>
      <c r="V124" s="337"/>
    </row>
    <row r="125" spans="1:22" s="327" customFormat="1" ht="23" customHeight="1" x14ac:dyDescent="0.15">
      <c r="A125" s="328"/>
      <c r="B125" s="402"/>
      <c r="C125" s="402"/>
      <c r="D125" s="335"/>
      <c r="E125" s="330"/>
      <c r="F125" s="331"/>
      <c r="G125" s="332"/>
      <c r="H125" s="330"/>
      <c r="I125" s="331"/>
      <c r="J125" s="330"/>
      <c r="K125" s="330"/>
      <c r="L125" s="322"/>
      <c r="M125" s="333"/>
      <c r="N125" s="330"/>
      <c r="O125" s="330"/>
      <c r="P125" s="330"/>
      <c r="Q125" s="330"/>
      <c r="R125" s="330"/>
      <c r="S125" s="336"/>
      <c r="T125" s="337"/>
      <c r="U125" s="337"/>
      <c r="V125" s="337"/>
    </row>
    <row r="126" spans="1:22" s="327" customFormat="1" ht="23" customHeight="1" x14ac:dyDescent="0.15">
      <c r="A126" s="328"/>
      <c r="B126" s="402"/>
      <c r="C126" s="402"/>
      <c r="D126" s="335"/>
      <c r="E126" s="330"/>
      <c r="F126" s="331"/>
      <c r="G126" s="332"/>
      <c r="H126" s="330"/>
      <c r="I126" s="331"/>
      <c r="J126" s="330"/>
      <c r="K126" s="330"/>
      <c r="L126" s="322"/>
      <c r="M126" s="333"/>
      <c r="N126" s="330"/>
      <c r="O126" s="330"/>
      <c r="P126" s="330"/>
      <c r="Q126" s="330"/>
      <c r="R126" s="330"/>
      <c r="S126" s="336"/>
      <c r="T126" s="337"/>
      <c r="U126" s="337"/>
      <c r="V126" s="337"/>
    </row>
    <row r="127" spans="1:22" s="327" customFormat="1" ht="23" customHeight="1" x14ac:dyDescent="0.15">
      <c r="A127" s="328"/>
      <c r="B127" s="402"/>
      <c r="C127" s="402"/>
      <c r="D127" s="335"/>
      <c r="E127" s="330"/>
      <c r="F127" s="331"/>
      <c r="G127" s="332"/>
      <c r="H127" s="330"/>
      <c r="I127" s="331"/>
      <c r="J127" s="330"/>
      <c r="K127" s="330"/>
      <c r="L127" s="322"/>
      <c r="M127" s="333"/>
      <c r="N127" s="330"/>
      <c r="O127" s="330"/>
      <c r="P127" s="330"/>
      <c r="Q127" s="330"/>
      <c r="R127" s="330"/>
      <c r="S127" s="336"/>
      <c r="T127" s="337"/>
      <c r="U127" s="337"/>
      <c r="V127" s="337"/>
    </row>
    <row r="128" spans="1:22" s="327" customFormat="1" ht="23" customHeight="1" x14ac:dyDescent="0.15">
      <c r="A128" s="328"/>
      <c r="B128" s="402"/>
      <c r="C128" s="402"/>
      <c r="D128" s="335"/>
      <c r="E128" s="330"/>
      <c r="F128" s="331"/>
      <c r="G128" s="332"/>
      <c r="H128" s="330"/>
      <c r="I128" s="331"/>
      <c r="J128" s="330"/>
      <c r="K128" s="330"/>
      <c r="L128" s="322"/>
      <c r="M128" s="333"/>
      <c r="N128" s="330"/>
      <c r="O128" s="330"/>
      <c r="P128" s="330"/>
      <c r="Q128" s="330"/>
      <c r="R128" s="330"/>
      <c r="S128" s="336"/>
      <c r="T128" s="337"/>
      <c r="U128" s="337"/>
      <c r="V128" s="337"/>
    </row>
    <row r="129" spans="1:22" s="327" customFormat="1" ht="23" customHeight="1" x14ac:dyDescent="0.15">
      <c r="A129" s="328"/>
      <c r="B129" s="402"/>
      <c r="C129" s="402"/>
      <c r="D129" s="339"/>
      <c r="E129" s="330"/>
      <c r="F129" s="331"/>
      <c r="G129" s="332"/>
      <c r="H129" s="330"/>
      <c r="I129" s="331"/>
      <c r="J129" s="330"/>
      <c r="K129" s="330"/>
      <c r="L129" s="322"/>
      <c r="M129" s="333"/>
      <c r="N129" s="330"/>
      <c r="O129" s="330"/>
      <c r="P129" s="330"/>
      <c r="Q129" s="330"/>
      <c r="R129" s="330"/>
      <c r="S129" s="336"/>
      <c r="T129" s="337"/>
      <c r="U129" s="337"/>
      <c r="V129" s="337"/>
    </row>
    <row r="130" spans="1:22" s="327" customFormat="1" ht="23" customHeight="1" x14ac:dyDescent="0.15">
      <c r="A130" s="328"/>
      <c r="B130" s="402"/>
      <c r="C130" s="402"/>
      <c r="D130" s="326"/>
      <c r="E130" s="330"/>
      <c r="F130" s="331"/>
      <c r="G130" s="332"/>
      <c r="H130" s="330"/>
      <c r="I130" s="331"/>
      <c r="J130" s="330"/>
      <c r="K130" s="330"/>
      <c r="L130" s="322"/>
      <c r="M130" s="333"/>
      <c r="N130" s="330"/>
      <c r="O130" s="330"/>
      <c r="P130" s="330"/>
      <c r="Q130" s="330"/>
      <c r="R130" s="330"/>
      <c r="S130" s="336"/>
      <c r="T130" s="337"/>
      <c r="U130" s="337"/>
      <c r="V130" s="337"/>
    </row>
    <row r="131" spans="1:22" s="327" customFormat="1" ht="23" customHeight="1" x14ac:dyDescent="0.15">
      <c r="A131" s="328"/>
      <c r="B131" s="402"/>
      <c r="C131" s="402"/>
      <c r="D131" s="335"/>
      <c r="E131" s="330"/>
      <c r="F131" s="331"/>
      <c r="G131" s="332"/>
      <c r="H131" s="330"/>
      <c r="I131" s="331"/>
      <c r="J131" s="330"/>
      <c r="K131" s="330"/>
      <c r="L131" s="322"/>
      <c r="M131" s="333"/>
      <c r="N131" s="330"/>
      <c r="O131" s="330"/>
      <c r="P131" s="330"/>
      <c r="Q131" s="330"/>
      <c r="R131" s="330"/>
      <c r="S131" s="336"/>
      <c r="T131" s="337"/>
      <c r="U131" s="337"/>
      <c r="V131" s="337"/>
    </row>
    <row r="132" spans="1:22" s="327" customFormat="1" ht="23" customHeight="1" x14ac:dyDescent="0.15">
      <c r="A132" s="328"/>
      <c r="B132" s="402"/>
      <c r="C132" s="402"/>
      <c r="D132" s="335"/>
      <c r="E132" s="330"/>
      <c r="F132" s="331"/>
      <c r="G132" s="332"/>
      <c r="H132" s="330"/>
      <c r="I132" s="331"/>
      <c r="J132" s="330"/>
      <c r="K132" s="330"/>
      <c r="L132" s="322"/>
      <c r="M132" s="333"/>
      <c r="N132" s="330"/>
      <c r="O132" s="330"/>
      <c r="P132" s="330"/>
      <c r="Q132" s="330"/>
      <c r="R132" s="330"/>
      <c r="S132" s="336"/>
      <c r="T132" s="337"/>
      <c r="U132" s="337"/>
      <c r="V132" s="337"/>
    </row>
    <row r="133" spans="1:22" s="327" customFormat="1" ht="23" customHeight="1" x14ac:dyDescent="0.15">
      <c r="A133" s="328"/>
      <c r="B133" s="402"/>
      <c r="C133" s="402"/>
      <c r="D133" s="335"/>
      <c r="E133" s="330"/>
      <c r="F133" s="331"/>
      <c r="G133" s="332"/>
      <c r="H133" s="330"/>
      <c r="I133" s="331"/>
      <c r="J133" s="330"/>
      <c r="K133" s="330"/>
      <c r="L133" s="322"/>
      <c r="M133" s="333"/>
      <c r="N133" s="330"/>
      <c r="O133" s="330"/>
      <c r="P133" s="330"/>
      <c r="Q133" s="330"/>
      <c r="R133" s="330"/>
      <c r="S133" s="336"/>
      <c r="T133" s="337"/>
      <c r="U133" s="337"/>
      <c r="V133" s="337"/>
    </row>
    <row r="134" spans="1:22" s="327" customFormat="1" ht="23" customHeight="1" x14ac:dyDescent="0.15">
      <c r="A134" s="328"/>
      <c r="B134" s="402"/>
      <c r="C134" s="402"/>
      <c r="D134" s="335"/>
      <c r="E134" s="330"/>
      <c r="F134" s="331"/>
      <c r="G134" s="332"/>
      <c r="H134" s="330"/>
      <c r="I134" s="331"/>
      <c r="J134" s="330"/>
      <c r="K134" s="330"/>
      <c r="L134" s="322"/>
      <c r="M134" s="333"/>
      <c r="N134" s="330"/>
      <c r="O134" s="330"/>
      <c r="P134" s="330"/>
      <c r="Q134" s="330"/>
      <c r="R134" s="330"/>
      <c r="S134" s="336"/>
      <c r="T134" s="337"/>
      <c r="U134" s="337"/>
      <c r="V134" s="337"/>
    </row>
    <row r="135" spans="1:22" s="327" customFormat="1" ht="23" customHeight="1" x14ac:dyDescent="0.15">
      <c r="A135" s="328"/>
      <c r="B135" s="402"/>
      <c r="C135" s="402"/>
      <c r="D135" s="335"/>
      <c r="E135" s="330"/>
      <c r="F135" s="331"/>
      <c r="G135" s="332"/>
      <c r="H135" s="330"/>
      <c r="I135" s="331"/>
      <c r="J135" s="330"/>
      <c r="K135" s="330"/>
      <c r="L135" s="322"/>
      <c r="M135" s="333"/>
      <c r="N135" s="330"/>
      <c r="O135" s="330"/>
      <c r="P135" s="330"/>
      <c r="Q135" s="330"/>
      <c r="R135" s="330"/>
      <c r="S135" s="336"/>
      <c r="T135" s="337"/>
      <c r="U135" s="337"/>
      <c r="V135" s="337"/>
    </row>
    <row r="136" spans="1:22" s="327" customFormat="1" ht="23" customHeight="1" x14ac:dyDescent="0.15">
      <c r="A136" s="328"/>
      <c r="B136" s="402"/>
      <c r="C136" s="402"/>
      <c r="D136" s="335"/>
      <c r="E136" s="330"/>
      <c r="F136" s="331"/>
      <c r="G136" s="332"/>
      <c r="H136" s="330"/>
      <c r="I136" s="331"/>
      <c r="J136" s="330"/>
      <c r="K136" s="330"/>
      <c r="L136" s="322"/>
      <c r="M136" s="333"/>
      <c r="N136" s="330"/>
      <c r="O136" s="330"/>
      <c r="P136" s="330"/>
      <c r="Q136" s="330"/>
      <c r="R136" s="330"/>
      <c r="S136" s="336"/>
      <c r="T136" s="337"/>
      <c r="U136" s="337"/>
      <c r="V136" s="337"/>
    </row>
    <row r="137" spans="1:22" s="327" customFormat="1" ht="23" customHeight="1" x14ac:dyDescent="0.15">
      <c r="A137" s="328"/>
      <c r="B137" s="402"/>
      <c r="C137" s="402"/>
      <c r="D137" s="335"/>
      <c r="E137" s="330"/>
      <c r="F137" s="331"/>
      <c r="G137" s="332"/>
      <c r="H137" s="330"/>
      <c r="I137" s="331"/>
      <c r="J137" s="330"/>
      <c r="K137" s="330"/>
      <c r="L137" s="322"/>
      <c r="M137" s="333"/>
      <c r="N137" s="330"/>
      <c r="O137" s="330"/>
      <c r="P137" s="330"/>
      <c r="Q137" s="330"/>
      <c r="R137" s="330"/>
      <c r="S137" s="336"/>
      <c r="T137" s="337"/>
      <c r="U137" s="337"/>
      <c r="V137" s="337"/>
    </row>
    <row r="138" spans="1:22" s="327" customFormat="1" ht="23" customHeight="1" x14ac:dyDescent="0.15">
      <c r="A138" s="328"/>
      <c r="B138" s="402"/>
      <c r="C138" s="402"/>
      <c r="D138" s="347"/>
      <c r="E138" s="330"/>
      <c r="F138" s="331"/>
      <c r="G138" s="332"/>
      <c r="H138" s="330"/>
      <c r="I138" s="331"/>
      <c r="J138" s="330"/>
      <c r="K138" s="330"/>
      <c r="L138" s="322"/>
      <c r="M138" s="333"/>
      <c r="N138" s="330"/>
      <c r="O138" s="330"/>
      <c r="P138" s="330"/>
      <c r="Q138" s="330"/>
      <c r="R138" s="330"/>
      <c r="S138" s="336"/>
      <c r="T138" s="337"/>
      <c r="U138" s="337"/>
      <c r="V138" s="337"/>
    </row>
    <row r="139" spans="1:22" s="327" customFormat="1" ht="23" customHeight="1" x14ac:dyDescent="0.15">
      <c r="A139" s="328"/>
      <c r="B139" s="402"/>
      <c r="C139" s="402"/>
      <c r="D139" s="335"/>
      <c r="E139" s="330"/>
      <c r="F139" s="331"/>
      <c r="G139" s="332"/>
      <c r="H139" s="330"/>
      <c r="I139" s="331"/>
      <c r="J139" s="330"/>
      <c r="K139" s="330"/>
      <c r="L139" s="322"/>
      <c r="M139" s="333"/>
      <c r="N139" s="330"/>
      <c r="O139" s="330"/>
      <c r="P139" s="330"/>
      <c r="Q139" s="330"/>
      <c r="R139" s="330"/>
      <c r="S139" s="336"/>
      <c r="T139" s="337"/>
      <c r="U139" s="337"/>
      <c r="V139" s="337"/>
    </row>
    <row r="140" spans="1:22" s="327" customFormat="1" ht="23" customHeight="1" x14ac:dyDescent="0.15">
      <c r="A140" s="328"/>
      <c r="B140" s="402"/>
      <c r="C140" s="402"/>
      <c r="D140" s="335"/>
      <c r="E140" s="330"/>
      <c r="F140" s="331"/>
      <c r="G140" s="332"/>
      <c r="H140" s="330"/>
      <c r="I140" s="331"/>
      <c r="J140" s="330"/>
      <c r="K140" s="330"/>
      <c r="L140" s="322"/>
      <c r="M140" s="333"/>
      <c r="N140" s="330"/>
      <c r="O140" s="330"/>
      <c r="P140" s="330"/>
      <c r="Q140" s="330"/>
      <c r="R140" s="330"/>
      <c r="S140" s="336"/>
      <c r="T140" s="337"/>
      <c r="U140" s="337"/>
      <c r="V140" s="337"/>
    </row>
    <row r="141" spans="1:22" s="327" customFormat="1" ht="23" customHeight="1" x14ac:dyDescent="0.15">
      <c r="A141" s="328"/>
      <c r="B141" s="402"/>
      <c r="C141" s="402"/>
      <c r="D141" s="348"/>
      <c r="E141" s="330"/>
      <c r="F141" s="331"/>
      <c r="G141" s="332"/>
      <c r="H141" s="330"/>
      <c r="I141" s="331"/>
      <c r="J141" s="330"/>
      <c r="K141" s="330"/>
      <c r="L141" s="322"/>
      <c r="M141" s="333"/>
      <c r="N141" s="330"/>
      <c r="O141" s="330"/>
      <c r="P141" s="330"/>
      <c r="Q141" s="330"/>
      <c r="R141" s="330"/>
      <c r="S141" s="336"/>
      <c r="T141" s="337"/>
      <c r="U141" s="337"/>
      <c r="V141" s="337"/>
    </row>
    <row r="142" spans="1:22" s="327" customFormat="1" ht="23" customHeight="1" x14ac:dyDescent="0.15">
      <c r="A142" s="328"/>
      <c r="B142" s="402"/>
      <c r="C142" s="402"/>
      <c r="D142" s="348"/>
      <c r="E142" s="330"/>
      <c r="F142" s="331"/>
      <c r="G142" s="332"/>
      <c r="H142" s="330"/>
      <c r="I142" s="331"/>
      <c r="J142" s="330"/>
      <c r="K142" s="330"/>
      <c r="L142" s="322"/>
      <c r="M142" s="333"/>
      <c r="N142" s="330"/>
      <c r="O142" s="330"/>
      <c r="P142" s="330"/>
      <c r="Q142" s="330"/>
      <c r="R142" s="330"/>
      <c r="S142" s="336"/>
      <c r="T142" s="337"/>
      <c r="U142" s="337"/>
      <c r="V142" s="337"/>
    </row>
    <row r="143" spans="1:22" s="327" customFormat="1" ht="23" customHeight="1" x14ac:dyDescent="0.15">
      <c r="A143" s="328"/>
      <c r="B143" s="402"/>
      <c r="C143" s="402"/>
      <c r="D143" s="335"/>
      <c r="E143" s="330"/>
      <c r="F143" s="331"/>
      <c r="G143" s="332"/>
      <c r="H143" s="330"/>
      <c r="I143" s="331"/>
      <c r="J143" s="330"/>
      <c r="K143" s="330"/>
      <c r="L143" s="322"/>
      <c r="M143" s="333"/>
      <c r="N143" s="330"/>
      <c r="O143" s="330"/>
      <c r="P143" s="330"/>
      <c r="Q143" s="330"/>
      <c r="R143" s="330"/>
      <c r="S143" s="336"/>
      <c r="T143" s="337"/>
      <c r="U143" s="337"/>
      <c r="V143" s="337"/>
    </row>
    <row r="144" spans="1:22" s="327" customFormat="1" ht="23" customHeight="1" x14ac:dyDescent="0.15">
      <c r="A144" s="328"/>
      <c r="B144" s="402"/>
      <c r="C144" s="402"/>
      <c r="D144" s="335"/>
      <c r="E144" s="330"/>
      <c r="F144" s="331"/>
      <c r="G144" s="332"/>
      <c r="H144" s="330"/>
      <c r="I144" s="331"/>
      <c r="J144" s="330"/>
      <c r="K144" s="330"/>
      <c r="L144" s="322"/>
      <c r="M144" s="333"/>
      <c r="N144" s="330"/>
      <c r="O144" s="330"/>
      <c r="P144" s="330"/>
      <c r="Q144" s="330"/>
      <c r="R144" s="330"/>
      <c r="S144" s="336"/>
      <c r="T144" s="337"/>
      <c r="U144" s="337"/>
      <c r="V144" s="337"/>
    </row>
    <row r="145" spans="1:22" s="327" customFormat="1" ht="23" customHeight="1" x14ac:dyDescent="0.15">
      <c r="A145" s="328"/>
      <c r="B145" s="402"/>
      <c r="C145" s="402"/>
      <c r="D145" s="348"/>
      <c r="E145" s="330"/>
      <c r="F145" s="331"/>
      <c r="G145" s="332"/>
      <c r="H145" s="330"/>
      <c r="I145" s="331"/>
      <c r="J145" s="330"/>
      <c r="K145" s="330"/>
      <c r="L145" s="322"/>
      <c r="M145" s="333"/>
      <c r="N145" s="330"/>
      <c r="O145" s="330"/>
      <c r="P145" s="330"/>
      <c r="Q145" s="330"/>
      <c r="R145" s="330"/>
      <c r="S145" s="336"/>
      <c r="T145" s="337"/>
      <c r="U145" s="337"/>
      <c r="V145" s="337"/>
    </row>
    <row r="146" spans="1:22" s="327" customFormat="1" ht="23" customHeight="1" x14ac:dyDescent="0.15">
      <c r="A146" s="328"/>
      <c r="B146" s="402"/>
      <c r="C146" s="402"/>
      <c r="D146" s="335"/>
      <c r="E146" s="330"/>
      <c r="F146" s="331"/>
      <c r="G146" s="332"/>
      <c r="H146" s="330"/>
      <c r="I146" s="331"/>
      <c r="J146" s="330"/>
      <c r="K146" s="330"/>
      <c r="L146" s="322"/>
      <c r="M146" s="333"/>
      <c r="N146" s="330"/>
      <c r="O146" s="330"/>
      <c r="P146" s="330"/>
      <c r="Q146" s="330"/>
      <c r="R146" s="330"/>
      <c r="S146" s="336"/>
      <c r="T146" s="337"/>
      <c r="U146" s="337"/>
      <c r="V146" s="337"/>
    </row>
    <row r="147" spans="1:22" s="327" customFormat="1" ht="23" customHeight="1" x14ac:dyDescent="0.15">
      <c r="A147" s="328"/>
      <c r="B147" s="402"/>
      <c r="C147" s="402"/>
      <c r="D147" s="335"/>
      <c r="E147" s="330"/>
      <c r="F147" s="331"/>
      <c r="G147" s="332"/>
      <c r="H147" s="330"/>
      <c r="I147" s="331"/>
      <c r="J147" s="330"/>
      <c r="K147" s="330"/>
      <c r="L147" s="322"/>
      <c r="M147" s="333"/>
      <c r="N147" s="330"/>
      <c r="O147" s="330"/>
      <c r="P147" s="330"/>
      <c r="Q147" s="330"/>
      <c r="R147" s="330"/>
      <c r="S147" s="336"/>
      <c r="T147" s="337"/>
      <c r="U147" s="337"/>
      <c r="V147" s="337"/>
    </row>
    <row r="148" spans="1:22" s="327" customFormat="1" ht="23" customHeight="1" x14ac:dyDescent="0.15">
      <c r="A148" s="328"/>
      <c r="B148" s="402"/>
      <c r="C148" s="402"/>
      <c r="D148" s="335"/>
      <c r="E148" s="330"/>
      <c r="F148" s="331"/>
      <c r="G148" s="332"/>
      <c r="H148" s="330"/>
      <c r="I148" s="331"/>
      <c r="J148" s="330"/>
      <c r="K148" s="330"/>
      <c r="L148" s="322"/>
      <c r="M148" s="333"/>
      <c r="N148" s="330"/>
      <c r="O148" s="330"/>
      <c r="P148" s="330"/>
      <c r="Q148" s="330"/>
      <c r="R148" s="330"/>
      <c r="S148" s="336"/>
      <c r="T148" s="337"/>
      <c r="U148" s="337"/>
      <c r="V148" s="337"/>
    </row>
    <row r="149" spans="1:22" s="327" customFormat="1" ht="23" customHeight="1" x14ac:dyDescent="0.15">
      <c r="A149" s="328"/>
      <c r="B149" s="402"/>
      <c r="C149" s="402"/>
      <c r="D149" s="347"/>
      <c r="E149" s="330"/>
      <c r="F149" s="331"/>
      <c r="G149" s="332"/>
      <c r="H149" s="330"/>
      <c r="I149" s="331"/>
      <c r="J149" s="330"/>
      <c r="K149" s="330"/>
      <c r="L149" s="322"/>
      <c r="M149" s="333"/>
      <c r="N149" s="330"/>
      <c r="O149" s="330"/>
      <c r="P149" s="330"/>
      <c r="Q149" s="330"/>
      <c r="R149" s="330"/>
      <c r="S149" s="336"/>
      <c r="T149" s="337"/>
      <c r="U149" s="337"/>
      <c r="V149" s="337"/>
    </row>
    <row r="150" spans="1:22" s="327" customFormat="1" ht="23" customHeight="1" x14ac:dyDescent="0.15">
      <c r="A150" s="328"/>
      <c r="B150" s="402"/>
      <c r="C150" s="402"/>
      <c r="D150" s="335"/>
      <c r="E150" s="330"/>
      <c r="F150" s="331"/>
      <c r="G150" s="332"/>
      <c r="H150" s="330"/>
      <c r="I150" s="331"/>
      <c r="J150" s="330"/>
      <c r="K150" s="330"/>
      <c r="L150" s="322"/>
      <c r="M150" s="333"/>
      <c r="N150" s="330"/>
      <c r="O150" s="330"/>
      <c r="P150" s="330"/>
      <c r="Q150" s="330"/>
      <c r="R150" s="330"/>
      <c r="S150" s="336"/>
      <c r="T150" s="337"/>
      <c r="U150" s="337"/>
      <c r="V150" s="337"/>
    </row>
    <row r="151" spans="1:22" s="327" customFormat="1" ht="23" customHeight="1" x14ac:dyDescent="0.15">
      <c r="A151" s="328"/>
      <c r="B151" s="402"/>
      <c r="C151" s="402"/>
      <c r="D151" s="335"/>
      <c r="E151" s="330"/>
      <c r="F151" s="331"/>
      <c r="G151" s="332"/>
      <c r="H151" s="330"/>
      <c r="I151" s="331"/>
      <c r="J151" s="330"/>
      <c r="K151" s="330"/>
      <c r="L151" s="322"/>
      <c r="M151" s="333"/>
      <c r="N151" s="330"/>
      <c r="O151" s="330"/>
      <c r="P151" s="330"/>
      <c r="Q151" s="330"/>
      <c r="R151" s="330"/>
      <c r="S151" s="336"/>
      <c r="T151" s="337"/>
      <c r="U151" s="337"/>
      <c r="V151" s="337"/>
    </row>
    <row r="152" spans="1:22" s="327" customFormat="1" ht="23" customHeight="1" x14ac:dyDescent="0.15">
      <c r="A152" s="328"/>
      <c r="B152" s="402"/>
      <c r="C152" s="402"/>
      <c r="D152" s="335"/>
      <c r="E152" s="330"/>
      <c r="F152" s="331"/>
      <c r="G152" s="332"/>
      <c r="H152" s="330"/>
      <c r="I152" s="331"/>
      <c r="J152" s="330"/>
      <c r="K152" s="330"/>
      <c r="L152" s="322"/>
      <c r="M152" s="333"/>
      <c r="N152" s="330"/>
      <c r="O152" s="330"/>
      <c r="P152" s="330"/>
      <c r="Q152" s="330"/>
      <c r="R152" s="330"/>
      <c r="S152" s="336"/>
      <c r="T152" s="337"/>
      <c r="U152" s="337"/>
      <c r="V152" s="337"/>
    </row>
    <row r="153" spans="1:22" s="327" customFormat="1" ht="23" customHeight="1" x14ac:dyDescent="0.15">
      <c r="A153" s="328"/>
      <c r="B153" s="402"/>
      <c r="C153" s="402"/>
      <c r="D153" s="335"/>
      <c r="E153" s="330"/>
      <c r="F153" s="331"/>
      <c r="G153" s="332"/>
      <c r="H153" s="330"/>
      <c r="I153" s="331"/>
      <c r="J153" s="330"/>
      <c r="K153" s="330"/>
      <c r="L153" s="322"/>
      <c r="M153" s="333"/>
      <c r="N153" s="330"/>
      <c r="O153" s="330"/>
      <c r="P153" s="330"/>
      <c r="Q153" s="330"/>
      <c r="R153" s="330"/>
      <c r="S153" s="336"/>
      <c r="T153" s="337"/>
      <c r="U153" s="337"/>
      <c r="V153" s="337"/>
    </row>
    <row r="154" spans="1:22" s="327" customFormat="1" ht="23" customHeight="1" x14ac:dyDescent="0.15">
      <c r="A154" s="328"/>
      <c r="B154" s="402"/>
      <c r="C154" s="402"/>
      <c r="D154" s="335"/>
      <c r="E154" s="330"/>
      <c r="F154" s="331"/>
      <c r="G154" s="332"/>
      <c r="H154" s="330"/>
      <c r="I154" s="331"/>
      <c r="J154" s="330"/>
      <c r="K154" s="330"/>
      <c r="L154" s="322"/>
      <c r="M154" s="333"/>
      <c r="N154" s="330"/>
      <c r="O154" s="330"/>
      <c r="P154" s="330"/>
      <c r="Q154" s="330"/>
      <c r="R154" s="330"/>
      <c r="S154" s="336"/>
      <c r="T154" s="337"/>
      <c r="U154" s="337"/>
      <c r="V154" s="337"/>
    </row>
    <row r="155" spans="1:22" s="327" customFormat="1" ht="23" customHeight="1" x14ac:dyDescent="0.15">
      <c r="A155" s="328"/>
      <c r="B155" s="402"/>
      <c r="C155" s="402"/>
      <c r="D155" s="335"/>
      <c r="E155" s="330"/>
      <c r="F155" s="331"/>
      <c r="G155" s="332"/>
      <c r="H155" s="330"/>
      <c r="I155" s="331"/>
      <c r="J155" s="330"/>
      <c r="K155" s="330"/>
      <c r="L155" s="322"/>
      <c r="M155" s="333"/>
      <c r="N155" s="330"/>
      <c r="O155" s="330"/>
      <c r="P155" s="330"/>
      <c r="Q155" s="330"/>
      <c r="R155" s="330"/>
      <c r="S155" s="336"/>
      <c r="T155" s="337"/>
      <c r="U155" s="337"/>
      <c r="V155" s="337"/>
    </row>
    <row r="156" spans="1:22" s="327" customFormat="1" ht="23" customHeight="1" x14ac:dyDescent="0.15">
      <c r="A156" s="328"/>
      <c r="B156" s="402"/>
      <c r="C156" s="402"/>
      <c r="D156" s="335"/>
      <c r="E156" s="330"/>
      <c r="F156" s="331"/>
      <c r="G156" s="332"/>
      <c r="H156" s="330"/>
      <c r="I156" s="331"/>
      <c r="J156" s="330"/>
      <c r="K156" s="330"/>
      <c r="L156" s="322"/>
      <c r="M156" s="333"/>
      <c r="N156" s="330"/>
      <c r="O156" s="330"/>
      <c r="P156" s="330"/>
      <c r="Q156" s="330"/>
      <c r="R156" s="330"/>
      <c r="S156" s="336"/>
      <c r="T156" s="337"/>
      <c r="U156" s="337"/>
      <c r="V156" s="337"/>
    </row>
    <row r="157" spans="1:22" s="327" customFormat="1" ht="23" customHeight="1" x14ac:dyDescent="0.15">
      <c r="A157" s="328"/>
      <c r="B157" s="402"/>
      <c r="C157" s="402"/>
      <c r="D157" s="335"/>
      <c r="E157" s="330"/>
      <c r="F157" s="331"/>
      <c r="G157" s="332"/>
      <c r="H157" s="330"/>
      <c r="I157" s="331"/>
      <c r="J157" s="330"/>
      <c r="K157" s="330"/>
      <c r="L157" s="322"/>
      <c r="M157" s="333"/>
      <c r="N157" s="330"/>
      <c r="O157" s="330"/>
      <c r="P157" s="330"/>
      <c r="Q157" s="330"/>
      <c r="R157" s="330"/>
      <c r="S157" s="336"/>
      <c r="T157" s="337"/>
      <c r="U157" s="337"/>
      <c r="V157" s="337"/>
    </row>
    <row r="158" spans="1:22" s="327" customFormat="1" ht="23" customHeight="1" x14ac:dyDescent="0.15">
      <c r="A158" s="328"/>
      <c r="B158" s="402"/>
      <c r="C158" s="402"/>
      <c r="D158" s="335"/>
      <c r="E158" s="330"/>
      <c r="F158" s="331"/>
      <c r="G158" s="332"/>
      <c r="H158" s="330"/>
      <c r="I158" s="331"/>
      <c r="J158" s="330"/>
      <c r="K158" s="330"/>
      <c r="L158" s="322"/>
      <c r="M158" s="333"/>
      <c r="N158" s="330"/>
      <c r="O158" s="330"/>
      <c r="P158" s="330"/>
      <c r="Q158" s="330"/>
      <c r="R158" s="330"/>
      <c r="S158" s="336"/>
      <c r="T158" s="337"/>
      <c r="U158" s="337"/>
      <c r="V158" s="337"/>
    </row>
    <row r="159" spans="1:22" s="327" customFormat="1" ht="23" customHeight="1" x14ac:dyDescent="0.15">
      <c r="A159" s="328"/>
      <c r="B159" s="402"/>
      <c r="C159" s="402"/>
      <c r="D159" s="335"/>
      <c r="E159" s="330"/>
      <c r="F159" s="331"/>
      <c r="G159" s="332"/>
      <c r="H159" s="330"/>
      <c r="I159" s="331"/>
      <c r="J159" s="330"/>
      <c r="K159" s="330"/>
      <c r="L159" s="322"/>
      <c r="M159" s="333"/>
      <c r="N159" s="330"/>
      <c r="O159" s="330"/>
      <c r="P159" s="330"/>
      <c r="Q159" s="330"/>
      <c r="R159" s="330"/>
      <c r="S159" s="336"/>
      <c r="T159" s="337"/>
      <c r="U159" s="337"/>
      <c r="V159" s="337"/>
    </row>
    <row r="160" spans="1:22" s="327" customFormat="1" ht="23" customHeight="1" x14ac:dyDescent="0.15">
      <c r="A160" s="328"/>
      <c r="B160" s="402"/>
      <c r="C160" s="402"/>
      <c r="D160" s="335"/>
      <c r="E160" s="330"/>
      <c r="F160" s="331"/>
      <c r="G160" s="332"/>
      <c r="H160" s="330"/>
      <c r="I160" s="331"/>
      <c r="J160" s="330"/>
      <c r="K160" s="330"/>
      <c r="L160" s="322"/>
      <c r="M160" s="333"/>
      <c r="N160" s="330"/>
      <c r="O160" s="330"/>
      <c r="P160" s="330"/>
      <c r="Q160" s="330"/>
      <c r="R160" s="330"/>
      <c r="S160" s="336"/>
      <c r="T160" s="337"/>
      <c r="U160" s="337"/>
      <c r="V160" s="337"/>
    </row>
    <row r="161" spans="1:22" s="327" customFormat="1" ht="23" customHeight="1" x14ac:dyDescent="0.15">
      <c r="A161" s="328"/>
      <c r="B161" s="402"/>
      <c r="C161" s="402"/>
      <c r="D161" s="335"/>
      <c r="E161" s="330"/>
      <c r="F161" s="331"/>
      <c r="G161" s="332"/>
      <c r="H161" s="330"/>
      <c r="I161" s="331"/>
      <c r="J161" s="330"/>
      <c r="K161" s="330"/>
      <c r="L161" s="322"/>
      <c r="M161" s="333"/>
      <c r="N161" s="330"/>
      <c r="O161" s="330"/>
      <c r="P161" s="330"/>
      <c r="Q161" s="330"/>
      <c r="R161" s="330"/>
      <c r="S161" s="336"/>
      <c r="T161" s="337"/>
      <c r="U161" s="337"/>
      <c r="V161" s="337"/>
    </row>
    <row r="162" spans="1:22" s="327" customFormat="1" ht="23" customHeight="1" x14ac:dyDescent="0.15">
      <c r="A162" s="328"/>
      <c r="B162" s="402"/>
      <c r="C162" s="402"/>
      <c r="D162" s="335"/>
      <c r="E162" s="330"/>
      <c r="F162" s="331"/>
      <c r="G162" s="332"/>
      <c r="H162" s="330"/>
      <c r="I162" s="331"/>
      <c r="J162" s="330"/>
      <c r="K162" s="330"/>
      <c r="L162" s="322"/>
      <c r="M162" s="333"/>
      <c r="N162" s="330"/>
      <c r="O162" s="330"/>
      <c r="P162" s="330"/>
      <c r="Q162" s="330"/>
      <c r="R162" s="330"/>
      <c r="S162" s="336"/>
      <c r="T162" s="337"/>
      <c r="U162" s="337"/>
      <c r="V162" s="337"/>
    </row>
    <row r="163" spans="1:22" s="327" customFormat="1" ht="23" customHeight="1" x14ac:dyDescent="0.15">
      <c r="A163" s="328"/>
      <c r="B163" s="402"/>
      <c r="C163" s="402"/>
      <c r="D163" s="335"/>
      <c r="E163" s="330"/>
      <c r="F163" s="331"/>
      <c r="G163" s="332"/>
      <c r="H163" s="330"/>
      <c r="I163" s="331"/>
      <c r="J163" s="330"/>
      <c r="K163" s="330"/>
      <c r="L163" s="322"/>
      <c r="M163" s="333"/>
      <c r="N163" s="330"/>
      <c r="O163" s="330"/>
      <c r="P163" s="330"/>
      <c r="Q163" s="330"/>
      <c r="R163" s="330"/>
      <c r="S163" s="336"/>
      <c r="T163" s="337"/>
      <c r="U163" s="337"/>
      <c r="V163" s="337"/>
    </row>
    <row r="164" spans="1:22" s="327" customFormat="1" ht="23" customHeight="1" x14ac:dyDescent="0.15">
      <c r="A164" s="328"/>
      <c r="B164" s="402"/>
      <c r="C164" s="402"/>
      <c r="D164" s="335"/>
      <c r="E164" s="330"/>
      <c r="F164" s="331"/>
      <c r="G164" s="332"/>
      <c r="H164" s="330"/>
      <c r="I164" s="331"/>
      <c r="J164" s="330"/>
      <c r="K164" s="330"/>
      <c r="L164" s="322"/>
      <c r="M164" s="333"/>
      <c r="N164" s="330"/>
      <c r="O164" s="330"/>
      <c r="P164" s="330"/>
      <c r="Q164" s="330"/>
      <c r="R164" s="330"/>
      <c r="S164" s="336"/>
      <c r="T164" s="337"/>
      <c r="U164" s="337"/>
      <c r="V164" s="337"/>
    </row>
    <row r="165" spans="1:22" s="327" customFormat="1" ht="23" customHeight="1" x14ac:dyDescent="0.15">
      <c r="A165" s="328"/>
      <c r="B165" s="402"/>
      <c r="C165" s="402"/>
      <c r="D165" s="335"/>
      <c r="E165" s="330"/>
      <c r="F165" s="331"/>
      <c r="G165" s="332"/>
      <c r="H165" s="330"/>
      <c r="I165" s="331"/>
      <c r="J165" s="330"/>
      <c r="K165" s="330"/>
      <c r="L165" s="322"/>
      <c r="M165" s="333"/>
      <c r="N165" s="330"/>
      <c r="O165" s="330"/>
      <c r="P165" s="330"/>
      <c r="Q165" s="330"/>
      <c r="R165" s="330"/>
      <c r="S165" s="336"/>
      <c r="T165" s="337"/>
      <c r="U165" s="337"/>
      <c r="V165" s="337"/>
    </row>
    <row r="166" spans="1:22" s="327" customFormat="1" ht="23" customHeight="1" x14ac:dyDescent="0.15">
      <c r="A166" s="328"/>
      <c r="B166" s="402"/>
      <c r="C166" s="402"/>
      <c r="D166" s="335"/>
      <c r="E166" s="330"/>
      <c r="F166" s="331"/>
      <c r="G166" s="332"/>
      <c r="H166" s="330"/>
      <c r="I166" s="331"/>
      <c r="J166" s="330"/>
      <c r="K166" s="330"/>
      <c r="L166" s="322"/>
      <c r="M166" s="333"/>
      <c r="N166" s="330"/>
      <c r="O166" s="330"/>
      <c r="P166" s="330"/>
      <c r="Q166" s="330"/>
      <c r="R166" s="330"/>
      <c r="S166" s="336"/>
      <c r="T166" s="337"/>
      <c r="U166" s="337"/>
      <c r="V166" s="337"/>
    </row>
    <row r="167" spans="1:22" s="327" customFormat="1" ht="23" customHeight="1" x14ac:dyDescent="0.15">
      <c r="A167" s="328"/>
      <c r="B167" s="402"/>
      <c r="C167" s="402"/>
      <c r="D167" s="335"/>
      <c r="E167" s="330"/>
      <c r="F167" s="331"/>
      <c r="G167" s="332"/>
      <c r="H167" s="330"/>
      <c r="I167" s="331"/>
      <c r="J167" s="330"/>
      <c r="K167" s="330"/>
      <c r="L167" s="322"/>
      <c r="M167" s="333"/>
      <c r="N167" s="330"/>
      <c r="O167" s="330"/>
      <c r="P167" s="330"/>
      <c r="Q167" s="330"/>
      <c r="R167" s="330"/>
      <c r="S167" s="336"/>
      <c r="T167" s="337"/>
      <c r="U167" s="337"/>
      <c r="V167" s="337"/>
    </row>
    <row r="168" spans="1:22" s="327" customFormat="1" ht="23" customHeight="1" x14ac:dyDescent="0.15">
      <c r="A168" s="328"/>
      <c r="B168" s="402"/>
      <c r="C168" s="402"/>
      <c r="D168" s="335"/>
      <c r="E168" s="330"/>
      <c r="F168" s="331"/>
      <c r="G168" s="332"/>
      <c r="H168" s="330"/>
      <c r="I168" s="331"/>
      <c r="J168" s="330"/>
      <c r="K168" s="330"/>
      <c r="L168" s="322"/>
      <c r="M168" s="333"/>
      <c r="N168" s="330"/>
      <c r="O168" s="330"/>
      <c r="P168" s="330"/>
      <c r="Q168" s="330"/>
      <c r="R168" s="330"/>
      <c r="S168" s="336"/>
      <c r="T168" s="337"/>
      <c r="U168" s="337"/>
      <c r="V168" s="337"/>
    </row>
    <row r="169" spans="1:22" s="327" customFormat="1" ht="23" customHeight="1" x14ac:dyDescent="0.15">
      <c r="A169" s="328"/>
      <c r="B169" s="402"/>
      <c r="C169" s="402"/>
      <c r="D169" s="335"/>
      <c r="E169" s="330"/>
      <c r="F169" s="331"/>
      <c r="G169" s="332"/>
      <c r="H169" s="330"/>
      <c r="I169" s="331"/>
      <c r="J169" s="330"/>
      <c r="K169" s="330"/>
      <c r="L169" s="322"/>
      <c r="M169" s="333"/>
      <c r="N169" s="330"/>
      <c r="O169" s="330"/>
      <c r="P169" s="330"/>
      <c r="Q169" s="330"/>
      <c r="R169" s="330"/>
      <c r="S169" s="336"/>
      <c r="T169" s="337"/>
      <c r="U169" s="337"/>
      <c r="V169" s="337"/>
    </row>
    <row r="170" spans="1:22" s="327" customFormat="1" ht="23" customHeight="1" x14ac:dyDescent="0.15">
      <c r="A170" s="328"/>
      <c r="B170" s="402"/>
      <c r="C170" s="402"/>
      <c r="D170" s="335"/>
      <c r="E170" s="330"/>
      <c r="F170" s="331"/>
      <c r="G170" s="332"/>
      <c r="H170" s="330"/>
      <c r="I170" s="331"/>
      <c r="J170" s="330"/>
      <c r="K170" s="330"/>
      <c r="L170" s="322"/>
      <c r="M170" s="333"/>
      <c r="N170" s="330"/>
      <c r="O170" s="330"/>
      <c r="P170" s="330"/>
      <c r="Q170" s="330"/>
      <c r="R170" s="330"/>
      <c r="S170" s="336"/>
      <c r="T170" s="337"/>
      <c r="U170" s="337"/>
      <c r="V170" s="337"/>
    </row>
    <row r="171" spans="1:22" s="327" customFormat="1" ht="23" customHeight="1" x14ac:dyDescent="0.15">
      <c r="A171" s="328"/>
      <c r="B171" s="402"/>
      <c r="C171" s="402"/>
      <c r="D171" s="335"/>
      <c r="E171" s="330"/>
      <c r="F171" s="331"/>
      <c r="G171" s="332"/>
      <c r="H171" s="330"/>
      <c r="I171" s="331"/>
      <c r="J171" s="330"/>
      <c r="K171" s="330"/>
      <c r="L171" s="322"/>
      <c r="M171" s="333"/>
      <c r="N171" s="330"/>
      <c r="O171" s="330"/>
      <c r="P171" s="330"/>
      <c r="Q171" s="330"/>
      <c r="R171" s="330"/>
      <c r="S171" s="336"/>
      <c r="T171" s="337"/>
      <c r="U171" s="337"/>
      <c r="V171" s="337"/>
    </row>
    <row r="172" spans="1:22" s="327" customFormat="1" ht="23" customHeight="1" thickBot="1" x14ac:dyDescent="0.2">
      <c r="A172" s="328"/>
      <c r="B172" s="402"/>
      <c r="C172" s="402"/>
      <c r="D172" s="335"/>
      <c r="E172" s="330"/>
      <c r="F172" s="349"/>
      <c r="G172" s="332"/>
      <c r="H172" s="330"/>
      <c r="I172" s="331"/>
      <c r="J172" s="330"/>
      <c r="K172" s="330"/>
      <c r="L172" s="322"/>
      <c r="M172" s="333"/>
      <c r="N172" s="330"/>
      <c r="O172" s="330"/>
      <c r="P172" s="330"/>
      <c r="Q172" s="330"/>
      <c r="R172" s="330"/>
      <c r="S172" s="336"/>
      <c r="T172" s="337"/>
      <c r="U172" s="337"/>
      <c r="V172" s="337"/>
    </row>
    <row r="173" spans="1:22" s="327" customFormat="1" ht="23" customHeight="1" thickTop="1" x14ac:dyDescent="0.15">
      <c r="A173" s="328"/>
      <c r="B173" s="402"/>
      <c r="C173" s="402"/>
      <c r="D173" s="302"/>
      <c r="E173" s="303"/>
      <c r="F173" s="304"/>
      <c r="G173" s="305"/>
      <c r="H173" s="303"/>
      <c r="I173" s="304"/>
      <c r="J173" s="303"/>
      <c r="K173" s="303"/>
      <c r="L173" s="306"/>
      <c r="M173" s="307"/>
      <c r="N173" s="303"/>
      <c r="O173" s="303"/>
      <c r="P173" s="303"/>
      <c r="Q173" s="303"/>
      <c r="R173" s="303"/>
      <c r="S173" s="308"/>
      <c r="T173" s="346"/>
      <c r="U173" s="337"/>
      <c r="V173" s="337"/>
    </row>
    <row r="174" spans="1:22" s="327" customFormat="1" ht="23" customHeight="1" x14ac:dyDescent="0.15">
      <c r="A174" s="328"/>
      <c r="B174" s="402"/>
      <c r="C174" s="402"/>
      <c r="D174" s="335"/>
      <c r="E174" s="330"/>
      <c r="F174" s="331"/>
      <c r="G174" s="332"/>
      <c r="H174" s="330"/>
      <c r="I174" s="331"/>
      <c r="J174" s="330"/>
      <c r="K174" s="330"/>
      <c r="L174" s="322"/>
      <c r="M174" s="333"/>
      <c r="N174" s="330"/>
      <c r="O174" s="330"/>
      <c r="P174" s="330"/>
      <c r="Q174" s="330"/>
      <c r="R174" s="330"/>
      <c r="S174" s="336"/>
      <c r="T174" s="337"/>
      <c r="U174" s="337"/>
      <c r="V174" s="337"/>
    </row>
    <row r="175" spans="1:22" s="327" customFormat="1" ht="23" customHeight="1" x14ac:dyDescent="0.15">
      <c r="A175" s="328"/>
      <c r="B175" s="402"/>
      <c r="C175" s="402"/>
      <c r="D175" s="326"/>
      <c r="E175" s="330"/>
      <c r="F175" s="331"/>
      <c r="G175" s="332"/>
      <c r="H175" s="330"/>
      <c r="I175" s="331"/>
      <c r="J175" s="330"/>
      <c r="K175" s="330"/>
      <c r="L175" s="322"/>
      <c r="M175" s="333"/>
      <c r="N175" s="330"/>
      <c r="O175" s="330"/>
      <c r="P175" s="330"/>
      <c r="Q175" s="330"/>
      <c r="R175" s="330"/>
      <c r="S175" s="336"/>
      <c r="T175" s="337"/>
      <c r="U175" s="337"/>
      <c r="V175" s="337"/>
    </row>
    <row r="176" spans="1:22" s="327" customFormat="1" ht="23" customHeight="1" x14ac:dyDescent="0.15">
      <c r="A176" s="328"/>
      <c r="B176" s="402"/>
      <c r="C176" s="402"/>
      <c r="D176" s="335"/>
      <c r="E176" s="330"/>
      <c r="F176" s="331"/>
      <c r="G176" s="332"/>
      <c r="H176" s="330"/>
      <c r="I176" s="331"/>
      <c r="J176" s="330"/>
      <c r="K176" s="330"/>
      <c r="L176" s="322"/>
      <c r="M176" s="333"/>
      <c r="N176" s="330"/>
      <c r="O176" s="330"/>
      <c r="P176" s="330"/>
      <c r="Q176" s="330"/>
      <c r="R176" s="330"/>
      <c r="S176" s="336"/>
      <c r="T176" s="337"/>
      <c r="U176" s="337"/>
      <c r="V176" s="337"/>
    </row>
    <row r="177" spans="1:22" s="327" customFormat="1" ht="23" customHeight="1" x14ac:dyDescent="0.15">
      <c r="A177" s="328"/>
      <c r="B177" s="402"/>
      <c r="C177" s="402"/>
      <c r="D177" s="335"/>
      <c r="E177" s="330"/>
      <c r="F177" s="331"/>
      <c r="G177" s="332"/>
      <c r="H177" s="330"/>
      <c r="I177" s="331"/>
      <c r="J177" s="330"/>
      <c r="K177" s="330"/>
      <c r="L177" s="322"/>
      <c r="M177" s="333"/>
      <c r="N177" s="330"/>
      <c r="O177" s="330"/>
      <c r="P177" s="330"/>
      <c r="Q177" s="330"/>
      <c r="R177" s="330"/>
      <c r="S177" s="336"/>
      <c r="T177" s="337"/>
      <c r="U177" s="337"/>
      <c r="V177" s="337"/>
    </row>
    <row r="178" spans="1:22" s="327" customFormat="1" ht="23" customHeight="1" x14ac:dyDescent="0.15">
      <c r="A178" s="328"/>
      <c r="B178" s="402"/>
      <c r="C178" s="402"/>
      <c r="D178" s="335"/>
      <c r="E178" s="330"/>
      <c r="F178" s="331"/>
      <c r="G178" s="332"/>
      <c r="H178" s="330"/>
      <c r="I178" s="331"/>
      <c r="J178" s="330"/>
      <c r="K178" s="330"/>
      <c r="L178" s="322"/>
      <c r="M178" s="333"/>
      <c r="N178" s="330"/>
      <c r="O178" s="330"/>
      <c r="P178" s="330"/>
      <c r="Q178" s="330"/>
      <c r="R178" s="330"/>
      <c r="S178" s="336"/>
      <c r="T178" s="337"/>
      <c r="U178" s="337"/>
      <c r="V178" s="337"/>
    </row>
    <row r="179" spans="1:22" s="327" customFormat="1" ht="23" customHeight="1" x14ac:dyDescent="0.15">
      <c r="A179" s="328"/>
      <c r="B179" s="402"/>
      <c r="C179" s="402"/>
      <c r="D179" s="335"/>
      <c r="E179" s="330"/>
      <c r="F179" s="331"/>
      <c r="G179" s="332"/>
      <c r="H179" s="330"/>
      <c r="I179" s="331"/>
      <c r="J179" s="330"/>
      <c r="K179" s="330"/>
      <c r="L179" s="322"/>
      <c r="M179" s="333"/>
      <c r="N179" s="330"/>
      <c r="O179" s="330"/>
      <c r="P179" s="330"/>
      <c r="Q179" s="330"/>
      <c r="R179" s="330"/>
      <c r="S179" s="336"/>
      <c r="T179" s="337"/>
      <c r="U179" s="337"/>
      <c r="V179" s="337"/>
    </row>
    <row r="180" spans="1:22" s="327" customFormat="1" ht="23" customHeight="1" x14ac:dyDescent="0.15">
      <c r="A180" s="328"/>
      <c r="B180" s="402"/>
      <c r="C180" s="402"/>
      <c r="D180" s="335"/>
      <c r="E180" s="330"/>
      <c r="F180" s="331"/>
      <c r="G180" s="332"/>
      <c r="H180" s="330"/>
      <c r="I180" s="331"/>
      <c r="J180" s="330"/>
      <c r="K180" s="330"/>
      <c r="L180" s="322"/>
      <c r="M180" s="333"/>
      <c r="N180" s="330"/>
      <c r="O180" s="330"/>
      <c r="P180" s="330"/>
      <c r="Q180" s="330"/>
      <c r="R180" s="330"/>
      <c r="S180" s="336"/>
      <c r="T180" s="337"/>
      <c r="U180" s="337"/>
      <c r="V180" s="337"/>
    </row>
    <row r="181" spans="1:22" s="327" customFormat="1" ht="23" customHeight="1" x14ac:dyDescent="0.15">
      <c r="A181" s="328"/>
      <c r="B181" s="402"/>
      <c r="C181" s="402"/>
      <c r="D181" s="335"/>
      <c r="E181" s="330"/>
      <c r="F181" s="331"/>
      <c r="G181" s="332"/>
      <c r="H181" s="330"/>
      <c r="I181" s="331"/>
      <c r="J181" s="330"/>
      <c r="K181" s="330"/>
      <c r="L181" s="322"/>
      <c r="M181" s="333"/>
      <c r="N181" s="330"/>
      <c r="O181" s="330"/>
      <c r="P181" s="330"/>
      <c r="Q181" s="330"/>
      <c r="R181" s="330"/>
      <c r="S181" s="336"/>
      <c r="T181" s="337"/>
      <c r="U181" s="337"/>
      <c r="V181" s="337"/>
    </row>
    <row r="182" spans="1:22" s="327" customFormat="1" ht="23" customHeight="1" x14ac:dyDescent="0.15">
      <c r="A182" s="328"/>
      <c r="B182" s="402"/>
      <c r="C182" s="402"/>
      <c r="D182" s="335"/>
      <c r="E182" s="330"/>
      <c r="F182" s="331"/>
      <c r="G182" s="332"/>
      <c r="H182" s="330"/>
      <c r="I182" s="331"/>
      <c r="J182" s="330"/>
      <c r="K182" s="330"/>
      <c r="L182" s="322"/>
      <c r="M182" s="333"/>
      <c r="N182" s="330"/>
      <c r="O182" s="330"/>
      <c r="P182" s="330"/>
      <c r="Q182" s="330"/>
      <c r="R182" s="330"/>
      <c r="S182" s="336"/>
      <c r="T182" s="337"/>
      <c r="U182" s="337"/>
      <c r="V182" s="337"/>
    </row>
    <row r="183" spans="1:22" s="327" customFormat="1" ht="23" customHeight="1" x14ac:dyDescent="0.15">
      <c r="A183" s="328"/>
      <c r="B183" s="402"/>
      <c r="C183" s="402"/>
      <c r="D183" s="335"/>
      <c r="E183" s="330"/>
      <c r="F183" s="331"/>
      <c r="G183" s="332"/>
      <c r="H183" s="330"/>
      <c r="I183" s="331"/>
      <c r="J183" s="330"/>
      <c r="K183" s="330"/>
      <c r="L183" s="322"/>
      <c r="M183" s="333"/>
      <c r="N183" s="330"/>
      <c r="O183" s="330"/>
      <c r="P183" s="330"/>
      <c r="Q183" s="330"/>
      <c r="R183" s="330"/>
      <c r="S183" s="336"/>
      <c r="T183" s="337"/>
      <c r="U183" s="337"/>
      <c r="V183" s="337"/>
    </row>
    <row r="184" spans="1:22" s="327" customFormat="1" ht="23" customHeight="1" x14ac:dyDescent="0.15">
      <c r="A184" s="328"/>
      <c r="B184" s="402"/>
      <c r="C184" s="402"/>
      <c r="D184" s="335"/>
      <c r="E184" s="330"/>
      <c r="F184" s="331"/>
      <c r="G184" s="332"/>
      <c r="H184" s="330"/>
      <c r="I184" s="331"/>
      <c r="J184" s="330"/>
      <c r="K184" s="330"/>
      <c r="L184" s="322"/>
      <c r="M184" s="333"/>
      <c r="N184" s="330"/>
      <c r="O184" s="330"/>
      <c r="P184" s="330"/>
      <c r="Q184" s="330"/>
      <c r="R184" s="330"/>
      <c r="S184" s="336"/>
      <c r="T184" s="337"/>
      <c r="U184" s="337"/>
      <c r="V184" s="337"/>
    </row>
    <row r="185" spans="1:22" s="327" customFormat="1" ht="23" customHeight="1" x14ac:dyDescent="0.15">
      <c r="A185" s="328"/>
      <c r="B185" s="402"/>
      <c r="C185" s="402"/>
      <c r="D185" s="335"/>
      <c r="E185" s="330"/>
      <c r="F185" s="331"/>
      <c r="G185" s="332"/>
      <c r="H185" s="330"/>
      <c r="I185" s="331"/>
      <c r="J185" s="330"/>
      <c r="K185" s="330"/>
      <c r="L185" s="322"/>
      <c r="M185" s="333"/>
      <c r="N185" s="330"/>
      <c r="O185" s="330"/>
      <c r="P185" s="330"/>
      <c r="Q185" s="330"/>
      <c r="R185" s="330"/>
      <c r="S185" s="336"/>
      <c r="T185" s="337"/>
      <c r="U185" s="337"/>
      <c r="V185" s="337"/>
    </row>
    <row r="186" spans="1:22" s="327" customFormat="1" ht="23" customHeight="1" x14ac:dyDescent="0.15">
      <c r="A186" s="328"/>
      <c r="B186" s="402"/>
      <c r="C186" s="402"/>
      <c r="D186" s="335"/>
      <c r="E186" s="330"/>
      <c r="F186" s="331"/>
      <c r="G186" s="332"/>
      <c r="H186" s="330"/>
      <c r="I186" s="331"/>
      <c r="J186" s="330"/>
      <c r="K186" s="330"/>
      <c r="L186" s="322"/>
      <c r="M186" s="333"/>
      <c r="N186" s="330"/>
      <c r="O186" s="330"/>
      <c r="P186" s="330"/>
      <c r="Q186" s="330"/>
      <c r="R186" s="330"/>
      <c r="S186" s="336"/>
      <c r="T186" s="337"/>
      <c r="U186" s="337"/>
      <c r="V186" s="337"/>
    </row>
    <row r="187" spans="1:22" s="327" customFormat="1" ht="23" customHeight="1" x14ac:dyDescent="0.15">
      <c r="A187" s="328"/>
      <c r="B187" s="402"/>
      <c r="C187" s="402"/>
      <c r="D187" s="335"/>
      <c r="E187" s="330"/>
      <c r="F187" s="331"/>
      <c r="G187" s="332"/>
      <c r="H187" s="330"/>
      <c r="I187" s="331"/>
      <c r="J187" s="330"/>
      <c r="K187" s="330"/>
      <c r="L187" s="322"/>
      <c r="M187" s="333"/>
      <c r="N187" s="330"/>
      <c r="O187" s="330"/>
      <c r="P187" s="330"/>
      <c r="Q187" s="330"/>
      <c r="R187" s="330"/>
      <c r="S187" s="336"/>
      <c r="T187" s="337"/>
      <c r="U187" s="337"/>
      <c r="V187" s="337"/>
    </row>
    <row r="188" spans="1:22" s="327" customFormat="1" ht="23" customHeight="1" x14ac:dyDescent="0.15">
      <c r="A188" s="328"/>
      <c r="B188" s="402"/>
      <c r="C188" s="402"/>
      <c r="D188" s="335"/>
      <c r="E188" s="330"/>
      <c r="F188" s="331"/>
      <c r="G188" s="332"/>
      <c r="H188" s="330"/>
      <c r="I188" s="331"/>
      <c r="J188" s="330"/>
      <c r="K188" s="330"/>
      <c r="L188" s="322"/>
      <c r="M188" s="333"/>
      <c r="N188" s="330"/>
      <c r="O188" s="330"/>
      <c r="P188" s="330"/>
      <c r="Q188" s="330"/>
      <c r="R188" s="330"/>
      <c r="S188" s="336"/>
      <c r="T188" s="337"/>
      <c r="U188" s="337"/>
      <c r="V188" s="337"/>
    </row>
    <row r="189" spans="1:22" s="327" customFormat="1" ht="23" customHeight="1" x14ac:dyDescent="0.15">
      <c r="A189" s="328"/>
      <c r="B189" s="402"/>
      <c r="C189" s="402"/>
      <c r="D189" s="335"/>
      <c r="E189" s="330"/>
      <c r="F189" s="331"/>
      <c r="G189" s="332"/>
      <c r="H189" s="330"/>
      <c r="I189" s="331"/>
      <c r="J189" s="330"/>
      <c r="K189" s="330"/>
      <c r="L189" s="322"/>
      <c r="M189" s="333"/>
      <c r="N189" s="330"/>
      <c r="O189" s="330"/>
      <c r="P189" s="330"/>
      <c r="Q189" s="330"/>
      <c r="R189" s="330"/>
      <c r="S189" s="336"/>
      <c r="T189" s="337"/>
      <c r="U189" s="337"/>
      <c r="V189" s="337"/>
    </row>
    <row r="190" spans="1:22" s="327" customFormat="1" ht="23" customHeight="1" x14ac:dyDescent="0.15">
      <c r="A190" s="328"/>
      <c r="B190" s="402"/>
      <c r="C190" s="402"/>
      <c r="D190" s="335"/>
      <c r="E190" s="330"/>
      <c r="F190" s="331"/>
      <c r="G190" s="332"/>
      <c r="H190" s="330"/>
      <c r="I190" s="331"/>
      <c r="J190" s="330"/>
      <c r="K190" s="330"/>
      <c r="L190" s="322"/>
      <c r="M190" s="333"/>
      <c r="N190" s="330"/>
      <c r="O190" s="330"/>
      <c r="P190" s="330"/>
      <c r="Q190" s="330"/>
      <c r="R190" s="330"/>
      <c r="S190" s="336"/>
      <c r="T190" s="337"/>
      <c r="U190" s="337"/>
      <c r="V190" s="337"/>
    </row>
    <row r="191" spans="1:22" s="327" customFormat="1" ht="23" customHeight="1" x14ac:dyDescent="0.15">
      <c r="A191" s="328"/>
      <c r="B191" s="402"/>
      <c r="C191" s="402"/>
      <c r="D191" s="335"/>
      <c r="E191" s="330"/>
      <c r="F191" s="331"/>
      <c r="G191" s="332"/>
      <c r="H191" s="330"/>
      <c r="I191" s="331"/>
      <c r="J191" s="330"/>
      <c r="K191" s="330"/>
      <c r="L191" s="322"/>
      <c r="M191" s="333"/>
      <c r="N191" s="330"/>
      <c r="O191" s="330"/>
      <c r="P191" s="330"/>
      <c r="Q191" s="330"/>
      <c r="R191" s="330"/>
      <c r="S191" s="336"/>
      <c r="T191" s="337"/>
      <c r="U191" s="337"/>
      <c r="V191" s="337"/>
    </row>
    <row r="192" spans="1:22" s="327" customFormat="1" ht="23" customHeight="1" x14ac:dyDescent="0.15">
      <c r="A192" s="328"/>
      <c r="B192" s="402"/>
      <c r="C192" s="402"/>
      <c r="D192" s="335"/>
      <c r="E192" s="330"/>
      <c r="F192" s="331"/>
      <c r="G192" s="332"/>
      <c r="H192" s="330"/>
      <c r="I192" s="331"/>
      <c r="J192" s="330"/>
      <c r="K192" s="330"/>
      <c r="L192" s="322"/>
      <c r="M192" s="333"/>
      <c r="N192" s="330"/>
      <c r="O192" s="330"/>
      <c r="P192" s="330"/>
      <c r="Q192" s="330"/>
      <c r="R192" s="330"/>
      <c r="S192" s="336"/>
      <c r="T192" s="337"/>
      <c r="U192" s="337"/>
      <c r="V192" s="337"/>
    </row>
    <row r="193" spans="1:22" s="327" customFormat="1" ht="23" customHeight="1" x14ac:dyDescent="0.15">
      <c r="A193" s="328"/>
      <c r="B193" s="402"/>
      <c r="C193" s="402"/>
      <c r="D193" s="335"/>
      <c r="E193" s="330"/>
      <c r="F193" s="331"/>
      <c r="G193" s="332"/>
      <c r="H193" s="330"/>
      <c r="I193" s="331"/>
      <c r="J193" s="330"/>
      <c r="K193" s="330"/>
      <c r="L193" s="322"/>
      <c r="M193" s="333"/>
      <c r="N193" s="330"/>
      <c r="O193" s="330"/>
      <c r="P193" s="330"/>
      <c r="Q193" s="330"/>
      <c r="R193" s="330"/>
      <c r="S193" s="336"/>
      <c r="T193" s="337"/>
      <c r="U193" s="337"/>
      <c r="V193" s="337"/>
    </row>
    <row r="194" spans="1:22" s="327" customFormat="1" ht="23" customHeight="1" x14ac:dyDescent="0.15">
      <c r="A194" s="328"/>
      <c r="B194" s="402"/>
      <c r="C194" s="402"/>
      <c r="D194" s="335"/>
      <c r="E194" s="330"/>
      <c r="F194" s="331"/>
      <c r="G194" s="332"/>
      <c r="H194" s="330"/>
      <c r="I194" s="331"/>
      <c r="J194" s="330"/>
      <c r="K194" s="330"/>
      <c r="L194" s="322"/>
      <c r="M194" s="333"/>
      <c r="N194" s="330"/>
      <c r="O194" s="330"/>
      <c r="P194" s="330"/>
      <c r="Q194" s="330"/>
      <c r="R194" s="330"/>
      <c r="S194" s="336"/>
      <c r="T194" s="337"/>
      <c r="U194" s="337"/>
      <c r="V194" s="337"/>
    </row>
    <row r="195" spans="1:22" s="327" customFormat="1" ht="23" customHeight="1" x14ac:dyDescent="0.15">
      <c r="A195" s="328"/>
      <c r="B195" s="402"/>
      <c r="C195" s="402"/>
      <c r="D195" s="335"/>
      <c r="E195" s="330"/>
      <c r="F195" s="331"/>
      <c r="G195" s="332"/>
      <c r="H195" s="330"/>
      <c r="I195" s="331"/>
      <c r="J195" s="330"/>
      <c r="K195" s="330"/>
      <c r="L195" s="322"/>
      <c r="M195" s="333"/>
      <c r="N195" s="330"/>
      <c r="O195" s="330"/>
      <c r="P195" s="330"/>
      <c r="Q195" s="330"/>
      <c r="R195" s="330"/>
      <c r="S195" s="336"/>
      <c r="T195" s="337"/>
      <c r="U195" s="337"/>
      <c r="V195" s="337"/>
    </row>
    <row r="196" spans="1:22" s="327" customFormat="1" ht="23" customHeight="1" x14ac:dyDescent="0.15">
      <c r="A196" s="328"/>
      <c r="B196" s="402"/>
      <c r="C196" s="402"/>
      <c r="D196" s="335"/>
      <c r="E196" s="330"/>
      <c r="F196" s="331"/>
      <c r="G196" s="332"/>
      <c r="H196" s="330"/>
      <c r="I196" s="331"/>
      <c r="J196" s="330"/>
      <c r="K196" s="330"/>
      <c r="L196" s="322"/>
      <c r="M196" s="333"/>
      <c r="N196" s="330"/>
      <c r="O196" s="330"/>
      <c r="P196" s="330"/>
      <c r="Q196" s="330"/>
      <c r="R196" s="330"/>
      <c r="S196" s="336"/>
      <c r="T196" s="337"/>
      <c r="U196" s="337"/>
      <c r="V196" s="337"/>
    </row>
    <row r="197" spans="1:22" s="327" customFormat="1" ht="23" customHeight="1" x14ac:dyDescent="0.15">
      <c r="A197" s="328"/>
      <c r="B197" s="402"/>
      <c r="C197" s="402"/>
      <c r="D197" s="335"/>
      <c r="E197" s="330"/>
      <c r="F197" s="331"/>
      <c r="G197" s="332"/>
      <c r="H197" s="330"/>
      <c r="I197" s="331"/>
      <c r="J197" s="330"/>
      <c r="K197" s="330"/>
      <c r="L197" s="322"/>
      <c r="M197" s="333"/>
      <c r="N197" s="330"/>
      <c r="O197" s="330"/>
      <c r="P197" s="330"/>
      <c r="Q197" s="330"/>
      <c r="R197" s="330"/>
      <c r="S197" s="336"/>
      <c r="T197" s="337"/>
      <c r="U197" s="337"/>
      <c r="V197" s="337"/>
    </row>
    <row r="198" spans="1:22" s="327" customFormat="1" ht="23" customHeight="1" x14ac:dyDescent="0.15">
      <c r="A198" s="328"/>
      <c r="B198" s="402"/>
      <c r="C198" s="402"/>
      <c r="D198" s="335"/>
      <c r="E198" s="330"/>
      <c r="F198" s="331"/>
      <c r="G198" s="332"/>
      <c r="H198" s="330"/>
      <c r="I198" s="331"/>
      <c r="J198" s="330"/>
      <c r="K198" s="330"/>
      <c r="L198" s="322"/>
      <c r="M198" s="333"/>
      <c r="N198" s="330"/>
      <c r="O198" s="330"/>
      <c r="P198" s="330"/>
      <c r="Q198" s="330"/>
      <c r="R198" s="330"/>
      <c r="S198" s="336"/>
      <c r="T198" s="337"/>
      <c r="U198" s="337"/>
      <c r="V198" s="337"/>
    </row>
    <row r="199" spans="1:22" s="327" customFormat="1" ht="23" customHeight="1" x14ac:dyDescent="0.15">
      <c r="A199" s="328"/>
      <c r="B199" s="402"/>
      <c r="C199" s="402"/>
      <c r="D199" s="335"/>
      <c r="E199" s="330"/>
      <c r="F199" s="331"/>
      <c r="G199" s="332"/>
      <c r="H199" s="330"/>
      <c r="I199" s="331"/>
      <c r="J199" s="330"/>
      <c r="K199" s="330"/>
      <c r="L199" s="322"/>
      <c r="M199" s="333"/>
      <c r="N199" s="330"/>
      <c r="O199" s="330"/>
      <c r="P199" s="330"/>
      <c r="Q199" s="330"/>
      <c r="R199" s="330"/>
      <c r="S199" s="336"/>
      <c r="T199" s="337"/>
      <c r="U199" s="337"/>
      <c r="V199" s="337"/>
    </row>
    <row r="200" spans="1:22" s="327" customFormat="1" ht="23" customHeight="1" x14ac:dyDescent="0.15">
      <c r="A200" s="328"/>
      <c r="B200" s="402"/>
      <c r="C200" s="402"/>
      <c r="D200" s="335"/>
      <c r="E200" s="330"/>
      <c r="F200" s="331"/>
      <c r="G200" s="332"/>
      <c r="H200" s="330"/>
      <c r="I200" s="331"/>
      <c r="J200" s="330"/>
      <c r="K200" s="330"/>
      <c r="L200" s="322"/>
      <c r="M200" s="333"/>
      <c r="N200" s="330"/>
      <c r="O200" s="330"/>
      <c r="P200" s="330"/>
      <c r="Q200" s="330"/>
      <c r="R200" s="330"/>
      <c r="S200" s="336"/>
      <c r="T200" s="337"/>
      <c r="U200" s="337"/>
      <c r="V200" s="337"/>
    </row>
    <row r="201" spans="1:22" s="327" customFormat="1" ht="23" customHeight="1" x14ac:dyDescent="0.15">
      <c r="A201" s="328"/>
      <c r="B201" s="402"/>
      <c r="C201" s="402"/>
      <c r="D201" s="335"/>
      <c r="E201" s="330"/>
      <c r="F201" s="331"/>
      <c r="G201" s="332"/>
      <c r="H201" s="330"/>
      <c r="I201" s="331"/>
      <c r="J201" s="330"/>
      <c r="K201" s="330"/>
      <c r="L201" s="322"/>
      <c r="M201" s="333"/>
      <c r="N201" s="330"/>
      <c r="O201" s="330"/>
      <c r="P201" s="330"/>
      <c r="Q201" s="330"/>
      <c r="R201" s="330"/>
      <c r="S201" s="336"/>
      <c r="T201" s="337"/>
      <c r="U201" s="337"/>
      <c r="V201" s="337"/>
    </row>
    <row r="202" spans="1:22" s="327" customFormat="1" ht="23" customHeight="1" x14ac:dyDescent="0.15">
      <c r="A202" s="328"/>
      <c r="B202" s="402"/>
      <c r="C202" s="402"/>
      <c r="D202" s="335"/>
      <c r="E202" s="330"/>
      <c r="F202" s="331"/>
      <c r="G202" s="332"/>
      <c r="H202" s="330"/>
      <c r="I202" s="331"/>
      <c r="J202" s="330"/>
      <c r="K202" s="330"/>
      <c r="L202" s="322"/>
      <c r="M202" s="333"/>
      <c r="N202" s="330"/>
      <c r="O202" s="330"/>
      <c r="P202" s="330"/>
      <c r="Q202" s="330"/>
      <c r="R202" s="330"/>
      <c r="S202" s="336"/>
      <c r="T202" s="337"/>
      <c r="U202" s="337"/>
      <c r="V202" s="337"/>
    </row>
    <row r="203" spans="1:22" s="327" customFormat="1" ht="23" customHeight="1" x14ac:dyDescent="0.15">
      <c r="A203" s="328"/>
      <c r="B203" s="402"/>
      <c r="C203" s="402"/>
      <c r="D203" s="335"/>
      <c r="E203" s="330"/>
      <c r="F203" s="331"/>
      <c r="G203" s="332"/>
      <c r="H203" s="330"/>
      <c r="I203" s="331"/>
      <c r="J203" s="330"/>
      <c r="K203" s="330"/>
      <c r="L203" s="322"/>
      <c r="M203" s="333"/>
      <c r="N203" s="330"/>
      <c r="O203" s="330"/>
      <c r="P203" s="330"/>
      <c r="Q203" s="330"/>
      <c r="R203" s="330"/>
      <c r="S203" s="336"/>
      <c r="T203" s="337"/>
      <c r="U203" s="337"/>
      <c r="V203" s="337"/>
    </row>
    <row r="204" spans="1:22" s="327" customFormat="1" ht="23" customHeight="1" x14ac:dyDescent="0.15">
      <c r="A204" s="328"/>
      <c r="B204" s="402"/>
      <c r="C204" s="402"/>
      <c r="D204" s="335"/>
      <c r="E204" s="330"/>
      <c r="F204" s="331"/>
      <c r="G204" s="332"/>
      <c r="H204" s="330"/>
      <c r="I204" s="331"/>
      <c r="J204" s="330"/>
      <c r="K204" s="330"/>
      <c r="L204" s="322"/>
      <c r="M204" s="333"/>
      <c r="N204" s="330"/>
      <c r="O204" s="330"/>
      <c r="P204" s="330"/>
      <c r="Q204" s="330"/>
      <c r="R204" s="330"/>
      <c r="S204" s="336"/>
      <c r="T204" s="337"/>
      <c r="U204" s="337"/>
      <c r="V204" s="337"/>
    </row>
    <row r="205" spans="1:22" s="327" customFormat="1" ht="23" customHeight="1" x14ac:dyDescent="0.15">
      <c r="A205" s="328"/>
      <c r="B205" s="402"/>
      <c r="C205" s="402"/>
      <c r="D205" s="335"/>
      <c r="E205" s="330"/>
      <c r="F205" s="331"/>
      <c r="G205" s="332"/>
      <c r="H205" s="330"/>
      <c r="I205" s="331"/>
      <c r="J205" s="330"/>
      <c r="K205" s="330"/>
      <c r="L205" s="322"/>
      <c r="M205" s="333"/>
      <c r="N205" s="330"/>
      <c r="O205" s="330"/>
      <c r="P205" s="330"/>
      <c r="Q205" s="330"/>
      <c r="R205" s="330"/>
      <c r="S205" s="336"/>
      <c r="T205" s="337"/>
      <c r="U205" s="337"/>
      <c r="V205" s="337"/>
    </row>
    <row r="206" spans="1:22" s="327" customFormat="1" ht="23" customHeight="1" x14ac:dyDescent="0.15">
      <c r="A206" s="328"/>
      <c r="B206" s="402"/>
      <c r="C206" s="402"/>
      <c r="D206" s="335"/>
      <c r="E206" s="330"/>
      <c r="F206" s="331"/>
      <c r="G206" s="332"/>
      <c r="H206" s="330"/>
      <c r="I206" s="331"/>
      <c r="J206" s="330"/>
      <c r="K206" s="330"/>
      <c r="L206" s="322"/>
      <c r="M206" s="333"/>
      <c r="N206" s="330"/>
      <c r="O206" s="330"/>
      <c r="P206" s="330"/>
      <c r="Q206" s="330"/>
      <c r="R206" s="330"/>
      <c r="S206" s="336"/>
      <c r="T206" s="337"/>
      <c r="U206" s="337"/>
      <c r="V206" s="337"/>
    </row>
    <row r="207" spans="1:22" s="327" customFormat="1" ht="23" customHeight="1" x14ac:dyDescent="0.15">
      <c r="A207" s="328"/>
      <c r="B207" s="402"/>
      <c r="C207" s="402"/>
      <c r="D207" s="335"/>
      <c r="E207" s="330"/>
      <c r="F207" s="331"/>
      <c r="G207" s="332"/>
      <c r="H207" s="330"/>
      <c r="I207" s="331"/>
      <c r="J207" s="330"/>
      <c r="K207" s="330"/>
      <c r="L207" s="322"/>
      <c r="M207" s="333"/>
      <c r="N207" s="330"/>
      <c r="O207" s="330"/>
      <c r="P207" s="330"/>
      <c r="Q207" s="330"/>
      <c r="R207" s="330"/>
      <c r="S207" s="336"/>
      <c r="T207" s="337"/>
      <c r="U207" s="337"/>
      <c r="V207" s="337"/>
    </row>
    <row r="208" spans="1:22" s="327" customFormat="1" ht="23" customHeight="1" x14ac:dyDescent="0.15">
      <c r="A208" s="328"/>
      <c r="B208" s="402"/>
      <c r="C208" s="402"/>
      <c r="D208" s="335"/>
      <c r="E208" s="330"/>
      <c r="F208" s="331"/>
      <c r="G208" s="332"/>
      <c r="H208" s="330"/>
      <c r="I208" s="331"/>
      <c r="J208" s="330"/>
      <c r="K208" s="330"/>
      <c r="L208" s="322"/>
      <c r="M208" s="333"/>
      <c r="N208" s="330"/>
      <c r="O208" s="330"/>
      <c r="P208" s="330"/>
      <c r="Q208" s="330"/>
      <c r="R208" s="330"/>
      <c r="S208" s="336"/>
      <c r="T208" s="337"/>
      <c r="U208" s="337"/>
      <c r="V208" s="337"/>
    </row>
    <row r="209" spans="1:22" s="327" customFormat="1" ht="23" customHeight="1" x14ac:dyDescent="0.15">
      <c r="A209" s="328"/>
      <c r="B209" s="402"/>
      <c r="C209" s="402"/>
      <c r="D209" s="335"/>
      <c r="E209" s="330"/>
      <c r="F209" s="331"/>
      <c r="G209" s="332"/>
      <c r="H209" s="330"/>
      <c r="I209" s="331"/>
      <c r="J209" s="330"/>
      <c r="K209" s="330"/>
      <c r="L209" s="322"/>
      <c r="M209" s="333"/>
      <c r="N209" s="330"/>
      <c r="O209" s="330"/>
      <c r="P209" s="330"/>
      <c r="Q209" s="330"/>
      <c r="R209" s="330"/>
      <c r="S209" s="336"/>
      <c r="T209" s="337"/>
      <c r="U209" s="337"/>
      <c r="V209" s="337"/>
    </row>
    <row r="210" spans="1:22" ht="20" customHeight="1" x14ac:dyDescent="0.15">
      <c r="A210" s="419" t="s">
        <v>55</v>
      </c>
      <c r="B210" s="420"/>
      <c r="C210" s="421"/>
      <c r="D210" s="236">
        <f>SUM(D12:D209)</f>
        <v>0</v>
      </c>
      <c r="E210" s="188">
        <f>SUM(E12:E209)</f>
        <v>0</v>
      </c>
      <c r="F210" s="187">
        <f>SUM(F12:F209)</f>
        <v>0</v>
      </c>
      <c r="G210" s="189"/>
      <c r="H210" s="188">
        <f>SUM(H12:H209)</f>
        <v>0</v>
      </c>
      <c r="I210" s="187">
        <f>SUM(I12:I209)</f>
        <v>0</v>
      </c>
      <c r="J210" s="189"/>
      <c r="K210" s="188">
        <f>SUM(K12:K209)</f>
        <v>0</v>
      </c>
      <c r="L210" s="323" t="e">
        <f>K210/H210*100</f>
        <v>#DIV/0!</v>
      </c>
      <c r="M210" s="187">
        <f>SUM(M12:M209)</f>
        <v>0</v>
      </c>
      <c r="N210" s="198"/>
      <c r="O210" s="188">
        <f>SUM(O12:O209)</f>
        <v>0</v>
      </c>
      <c r="P210" s="199"/>
      <c r="Q210" s="188">
        <f>SUM(Q12:Q209)</f>
        <v>0</v>
      </c>
      <c r="R210" s="188" t="e">
        <f>Q210/O210*100</f>
        <v>#DIV/0!</v>
      </c>
      <c r="S210" s="207"/>
      <c r="T210" s="208"/>
      <c r="U210" s="208"/>
      <c r="V210" s="208"/>
    </row>
    <row r="211" spans="1:22" ht="13" customHeight="1" x14ac:dyDescent="0.15">
      <c r="A211" s="84"/>
      <c r="B211" s="84"/>
      <c r="C211" s="84"/>
      <c r="D211" s="200"/>
      <c r="E211" s="190"/>
      <c r="F211" s="190"/>
      <c r="G211" s="190"/>
      <c r="H211" s="190"/>
      <c r="I211" s="200"/>
      <c r="J211" s="200"/>
      <c r="K211" s="200"/>
      <c r="L211" s="324"/>
      <c r="M211" s="200"/>
      <c r="N211" s="201"/>
      <c r="O211" s="202"/>
      <c r="P211" s="202"/>
      <c r="Q211" s="190"/>
      <c r="R211" s="190"/>
    </row>
    <row r="212" spans="1:22" ht="13" customHeight="1" x14ac:dyDescent="0.15">
      <c r="A212" s="1"/>
      <c r="B212" s="84"/>
      <c r="C212" s="84"/>
      <c r="D212" s="200">
        <f>359346940066+D210</f>
        <v>359346940066</v>
      </c>
      <c r="E212" s="190"/>
      <c r="F212" s="190"/>
      <c r="G212" s="190"/>
      <c r="H212" s="190"/>
      <c r="I212" s="200"/>
      <c r="J212" s="200"/>
      <c r="K212" s="200"/>
      <c r="L212" s="325"/>
      <c r="M212" s="200"/>
      <c r="N212" s="201"/>
      <c r="O212" s="202"/>
      <c r="P212" s="202"/>
      <c r="Q212" s="190"/>
      <c r="R212" s="190"/>
    </row>
    <row r="213" spans="1:22" ht="13" customHeight="1" x14ac:dyDescent="0.15">
      <c r="A213" s="191"/>
      <c r="B213" s="84"/>
      <c r="C213" s="84"/>
      <c r="D213" s="200">
        <v>596033086266</v>
      </c>
      <c r="E213" s="190"/>
      <c r="F213" s="190"/>
      <c r="G213" s="190"/>
      <c r="H213" s="190"/>
      <c r="I213" s="203"/>
      <c r="J213" s="203"/>
      <c r="K213" s="200"/>
      <c r="L213" s="324"/>
      <c r="M213" s="200"/>
      <c r="N213" s="84" t="s">
        <v>93</v>
      </c>
      <c r="O213" s="1"/>
      <c r="P213" s="204"/>
      <c r="Q213" s="184"/>
      <c r="R213" s="184"/>
    </row>
    <row r="214" spans="1:22" ht="13" customHeight="1" x14ac:dyDescent="0.15">
      <c r="A214" s="191"/>
      <c r="B214" s="84"/>
      <c r="C214" s="84"/>
      <c r="D214" s="200"/>
      <c r="E214" s="190"/>
      <c r="F214" s="190"/>
      <c r="G214" s="190"/>
      <c r="H214" s="190"/>
      <c r="I214" s="205"/>
      <c r="J214" s="205"/>
      <c r="K214" s="200"/>
      <c r="L214" s="324"/>
      <c r="M214" s="200"/>
      <c r="N214" s="351" t="s">
        <v>34</v>
      </c>
      <c r="O214" s="351"/>
      <c r="P214" s="202"/>
      <c r="Q214" s="184"/>
      <c r="R214" s="190"/>
    </row>
    <row r="215" spans="1:22" ht="13" customHeight="1" x14ac:dyDescent="0.15">
      <c r="B215" s="192"/>
      <c r="C215" s="84"/>
      <c r="D215" s="200"/>
      <c r="E215" s="190"/>
      <c r="F215" s="190"/>
      <c r="G215" s="190"/>
      <c r="H215" s="190"/>
      <c r="I215" s="200"/>
      <c r="J215" s="200"/>
      <c r="K215" s="200"/>
      <c r="L215" s="324"/>
      <c r="M215" s="200"/>
      <c r="N215" s="38"/>
      <c r="O215" s="38"/>
      <c r="P215" s="202"/>
      <c r="Q215" s="184"/>
      <c r="R215" s="190"/>
    </row>
    <row r="216" spans="1:22" ht="13" customHeight="1" x14ac:dyDescent="0.15">
      <c r="B216" s="192"/>
      <c r="C216" s="84"/>
      <c r="D216" s="200"/>
      <c r="E216" s="190"/>
      <c r="F216" s="190"/>
      <c r="G216" s="190"/>
      <c r="H216" s="190"/>
      <c r="I216" s="200"/>
      <c r="J216" s="200"/>
      <c r="K216" s="200"/>
      <c r="L216" s="324"/>
      <c r="M216" s="200"/>
      <c r="N216" s="38"/>
      <c r="O216" s="38"/>
      <c r="P216" s="202"/>
      <c r="Q216" s="184"/>
      <c r="R216" s="190"/>
    </row>
    <row r="217" spans="1:22" ht="13" customHeight="1" x14ac:dyDescent="0.15">
      <c r="B217" s="192"/>
      <c r="C217" s="84"/>
      <c r="D217" s="200"/>
      <c r="E217" s="190"/>
      <c r="F217" s="190"/>
      <c r="G217" s="190"/>
      <c r="H217" s="190"/>
      <c r="I217" s="200"/>
      <c r="J217" s="200"/>
      <c r="K217" s="200"/>
      <c r="L217" s="324"/>
      <c r="M217" s="200"/>
      <c r="N217" s="38"/>
      <c r="O217" s="38"/>
      <c r="P217" s="202"/>
      <c r="Q217" s="184"/>
      <c r="R217" s="190"/>
    </row>
    <row r="218" spans="1:22" ht="13" customHeight="1" x14ac:dyDescent="0.15">
      <c r="B218" s="192"/>
      <c r="C218" s="84"/>
      <c r="D218" s="200"/>
      <c r="E218" s="190"/>
      <c r="F218" s="190"/>
      <c r="G218" s="190"/>
      <c r="H218" s="190"/>
      <c r="I218" s="200"/>
      <c r="J218" s="200"/>
      <c r="K218" s="200"/>
      <c r="L218" s="324"/>
      <c r="M218" s="200"/>
      <c r="N218" s="361" t="s">
        <v>35</v>
      </c>
      <c r="O218" s="361"/>
      <c r="P218" s="202"/>
      <c r="Q218" s="184"/>
      <c r="R218" s="190"/>
    </row>
    <row r="219" spans="1:22" ht="13" customHeight="1" x14ac:dyDescent="0.15">
      <c r="B219" s="192"/>
      <c r="C219" s="37"/>
      <c r="D219" s="200"/>
      <c r="E219" s="190"/>
      <c r="F219" s="190"/>
      <c r="G219" s="190"/>
      <c r="H219" s="190"/>
      <c r="I219" s="200"/>
      <c r="J219" s="200"/>
      <c r="K219" s="200"/>
      <c r="L219" s="324"/>
      <c r="M219" s="200"/>
      <c r="N219" s="351" t="s">
        <v>36</v>
      </c>
      <c r="O219" s="351"/>
      <c r="P219" s="202"/>
      <c r="Q219" s="184"/>
      <c r="R219" s="190"/>
    </row>
    <row r="220" spans="1:22" ht="13" customHeight="1" x14ac:dyDescent="0.15">
      <c r="B220" s="192"/>
      <c r="C220" s="37"/>
      <c r="D220" s="200"/>
      <c r="E220" s="190"/>
      <c r="F220" s="190"/>
      <c r="G220" s="190"/>
      <c r="H220" s="190"/>
      <c r="I220" s="200"/>
      <c r="J220" s="200"/>
      <c r="K220" s="200"/>
      <c r="L220" s="324"/>
      <c r="M220" s="200"/>
      <c r="N220" s="351" t="s">
        <v>37</v>
      </c>
      <c r="O220" s="351"/>
      <c r="P220" s="202"/>
      <c r="Q220" s="184"/>
      <c r="R220" s="190"/>
    </row>
    <row r="221" spans="1:22" ht="13" customHeight="1" x14ac:dyDescent="0.15">
      <c r="B221" s="192"/>
      <c r="C221" s="84"/>
      <c r="D221" s="200"/>
      <c r="E221" s="190"/>
      <c r="F221" s="190"/>
      <c r="G221" s="190"/>
      <c r="H221" s="190"/>
      <c r="I221" s="200"/>
      <c r="J221" s="200"/>
      <c r="K221" s="200"/>
      <c r="L221" s="324"/>
      <c r="M221" s="200"/>
      <c r="N221" s="84" t="s">
        <v>58</v>
      </c>
      <c r="O221" s="37"/>
      <c r="P221" s="202"/>
      <c r="Q221" s="184"/>
      <c r="R221" s="190"/>
    </row>
    <row r="222" spans="1:22" ht="13.5" customHeight="1" x14ac:dyDescent="0.15">
      <c r="B222" s="192"/>
      <c r="C222" s="84"/>
      <c r="D222" s="200"/>
      <c r="E222" s="190"/>
      <c r="F222" s="190"/>
      <c r="G222" s="190"/>
      <c r="H222" s="190"/>
      <c r="I222" s="200"/>
      <c r="J222" s="200"/>
      <c r="K222" s="200"/>
      <c r="L222" s="324"/>
      <c r="M222" s="200"/>
      <c r="N222" s="201"/>
      <c r="O222" s="202"/>
      <c r="P222" s="202"/>
      <c r="Q222" s="190"/>
      <c r="R222" s="190"/>
    </row>
    <row r="223" spans="1:22" ht="1.5" customHeight="1" x14ac:dyDescent="0.15">
      <c r="B223" s="192"/>
    </row>
    <row r="224" spans="1:22" ht="13.5" customHeight="1" x14ac:dyDescent="0.15">
      <c r="B224" s="192"/>
    </row>
    <row r="225" spans="2:19" ht="13.5" customHeight="1" x14ac:dyDescent="0.15">
      <c r="B225" s="192"/>
    </row>
    <row r="226" spans="2:19" ht="13.5" customHeight="1" x14ac:dyDescent="0.15">
      <c r="B226" s="192"/>
    </row>
    <row r="227" spans="2:19" ht="13.5" customHeight="1" x14ac:dyDescent="0.15">
      <c r="B227" s="192"/>
      <c r="C227" s="193"/>
    </row>
    <row r="228" spans="2:19" ht="13.5" customHeight="1" x14ac:dyDescent="0.15">
      <c r="B228" s="192"/>
      <c r="C228" s="193"/>
    </row>
    <row r="229" spans="2:19" ht="13.5" customHeight="1" x14ac:dyDescent="0.15">
      <c r="B229" s="192"/>
      <c r="C229" s="193"/>
    </row>
    <row r="230" spans="2:19" ht="13.5" customHeight="1" x14ac:dyDescent="0.15">
      <c r="B230" s="192"/>
      <c r="C230" s="193"/>
      <c r="E230"/>
      <c r="F230"/>
      <c r="G230"/>
      <c r="H230"/>
      <c r="I230"/>
      <c r="J230"/>
      <c r="K230"/>
      <c r="L230" s="327"/>
      <c r="M230"/>
      <c r="N230"/>
      <c r="O230"/>
      <c r="P230"/>
      <c r="Q230"/>
      <c r="R230"/>
      <c r="S230"/>
    </row>
    <row r="231" spans="2:19" ht="13.5" customHeight="1" x14ac:dyDescent="0.15">
      <c r="B231" s="192"/>
      <c r="C231" s="56"/>
      <c r="E231"/>
      <c r="F231"/>
      <c r="G231"/>
      <c r="H231"/>
      <c r="I231"/>
      <c r="J231"/>
      <c r="K231"/>
      <c r="L231" s="327"/>
      <c r="M231"/>
      <c r="N231"/>
      <c r="O231"/>
      <c r="P231"/>
      <c r="Q231"/>
      <c r="R231"/>
      <c r="S231"/>
    </row>
    <row r="232" spans="2:19" ht="13.5" customHeight="1" x14ac:dyDescent="0.15">
      <c r="B232" s="192"/>
      <c r="C232" s="56"/>
      <c r="E232"/>
      <c r="F232"/>
      <c r="G232"/>
      <c r="H232"/>
      <c r="I232"/>
      <c r="J232"/>
      <c r="K232"/>
      <c r="L232" s="327"/>
      <c r="M232"/>
      <c r="N232"/>
      <c r="O232"/>
      <c r="P232"/>
      <c r="Q232"/>
      <c r="R232"/>
      <c r="S232"/>
    </row>
    <row r="233" spans="2:19" ht="13.5" customHeight="1" x14ac:dyDescent="0.15">
      <c r="B233" s="192"/>
      <c r="C233" s="56"/>
      <c r="E233"/>
      <c r="F233"/>
      <c r="G233"/>
      <c r="H233"/>
      <c r="I233"/>
      <c r="J233"/>
      <c r="K233"/>
      <c r="L233" s="327"/>
      <c r="M233"/>
      <c r="N233"/>
      <c r="O233"/>
      <c r="P233"/>
      <c r="Q233"/>
      <c r="R233"/>
      <c r="S233"/>
    </row>
    <row r="234" spans="2:19" ht="13.5" customHeight="1" x14ac:dyDescent="0.15">
      <c r="B234" s="192"/>
      <c r="C234" s="56"/>
    </row>
    <row r="235" spans="2:19" ht="13.5" customHeight="1" x14ac:dyDescent="0.15">
      <c r="B235" s="192"/>
      <c r="C235" s="56"/>
      <c r="E235"/>
      <c r="F235"/>
      <c r="G235"/>
      <c r="H235"/>
      <c r="I235"/>
      <c r="J235"/>
      <c r="K235"/>
      <c r="L235" s="327"/>
      <c r="M235"/>
      <c r="N235"/>
      <c r="O235"/>
      <c r="P235"/>
      <c r="Q235"/>
      <c r="R235"/>
      <c r="S235"/>
    </row>
    <row r="236" spans="2:19" ht="12.75" customHeight="1" x14ac:dyDescent="0.15">
      <c r="C236" s="56"/>
      <c r="D236"/>
      <c r="E236"/>
      <c r="F236"/>
      <c r="G236"/>
      <c r="H236"/>
      <c r="I236"/>
      <c r="J236"/>
      <c r="K236"/>
      <c r="L236" s="327"/>
      <c r="M236"/>
      <c r="N236"/>
      <c r="O236"/>
      <c r="P236"/>
      <c r="Q236"/>
      <c r="R236"/>
      <c r="S236"/>
    </row>
    <row r="237" spans="2:19" ht="12.75" customHeight="1" x14ac:dyDescent="0.15">
      <c r="C237" s="56"/>
      <c r="D237"/>
      <c r="E237"/>
      <c r="F237"/>
      <c r="G237"/>
      <c r="H237"/>
      <c r="I237"/>
      <c r="J237"/>
      <c r="K237"/>
      <c r="L237" s="327"/>
      <c r="M237"/>
      <c r="N237"/>
      <c r="O237"/>
      <c r="P237"/>
      <c r="Q237"/>
      <c r="R237"/>
      <c r="S237"/>
    </row>
    <row r="238" spans="2:19" ht="12.75" customHeight="1" x14ac:dyDescent="0.15">
      <c r="C238" s="56"/>
      <c r="D238"/>
      <c r="E238"/>
      <c r="F238"/>
      <c r="G238"/>
      <c r="H238"/>
      <c r="I238"/>
      <c r="J238"/>
      <c r="K238"/>
      <c r="L238" s="327"/>
      <c r="M238"/>
      <c r="N238"/>
      <c r="O238"/>
      <c r="P238"/>
      <c r="Q238"/>
      <c r="R238"/>
      <c r="S238"/>
    </row>
  </sheetData>
  <mergeCells count="220">
    <mergeCell ref="N220:O220"/>
    <mergeCell ref="B209:C209"/>
    <mergeCell ref="B31:C31"/>
    <mergeCell ref="B107:C107"/>
    <mergeCell ref="B108:C108"/>
    <mergeCell ref="B111:C111"/>
    <mergeCell ref="B112:C112"/>
    <mergeCell ref="B105:C105"/>
    <mergeCell ref="B207:C207"/>
    <mergeCell ref="B99:C99"/>
    <mergeCell ref="N218:O218"/>
    <mergeCell ref="N219:O219"/>
    <mergeCell ref="N214:O214"/>
    <mergeCell ref="B88:C88"/>
    <mergeCell ref="B89:C89"/>
    <mergeCell ref="B90:C90"/>
    <mergeCell ref="B115:C115"/>
    <mergeCell ref="B208:C208"/>
    <mergeCell ref="B91:C91"/>
    <mergeCell ref="B93:C93"/>
    <mergeCell ref="B103:C103"/>
    <mergeCell ref="B41:C41"/>
    <mergeCell ref="B42:C42"/>
    <mergeCell ref="B43:C43"/>
    <mergeCell ref="B15:C15"/>
    <mergeCell ref="B9:C9"/>
    <mergeCell ref="A210:C210"/>
    <mergeCell ref="B78:C78"/>
    <mergeCell ref="B24:C24"/>
    <mergeCell ref="B25:C25"/>
    <mergeCell ref="B26:C26"/>
    <mergeCell ref="B16:C16"/>
    <mergeCell ref="B18:C18"/>
    <mergeCell ref="B19:C19"/>
    <mergeCell ref="B77:C77"/>
    <mergeCell ref="B20:C20"/>
    <mergeCell ref="B21:C21"/>
    <mergeCell ref="B22:C22"/>
    <mergeCell ref="B23:C23"/>
    <mergeCell ref="B14:C14"/>
    <mergeCell ref="B11:C11"/>
    <mergeCell ref="B46:C46"/>
    <mergeCell ref="B34:C34"/>
    <mergeCell ref="B35:C35"/>
    <mergeCell ref="B36:C36"/>
    <mergeCell ref="B37:C37"/>
    <mergeCell ref="B38:C38"/>
    <mergeCell ref="B40:C40"/>
    <mergeCell ref="A6:A8"/>
    <mergeCell ref="B13:C13"/>
    <mergeCell ref="B17:C17"/>
    <mergeCell ref="B33:C33"/>
    <mergeCell ref="P2:Q2"/>
    <mergeCell ref="D6:E6"/>
    <mergeCell ref="F6:M6"/>
    <mergeCell ref="N6:R6"/>
    <mergeCell ref="F7:H7"/>
    <mergeCell ref="I7:K7"/>
    <mergeCell ref="N7:O7"/>
    <mergeCell ref="P7:Q7"/>
    <mergeCell ref="R7:R8"/>
    <mergeCell ref="D7:D8"/>
    <mergeCell ref="E7:E8"/>
    <mergeCell ref="M7:M8"/>
    <mergeCell ref="B6:C8"/>
    <mergeCell ref="B10:C10"/>
    <mergeCell ref="B12:C12"/>
    <mergeCell ref="B27:C27"/>
    <mergeCell ref="B28:C28"/>
    <mergeCell ref="B29:C29"/>
    <mergeCell ref="B30:C30"/>
    <mergeCell ref="B32:C32"/>
    <mergeCell ref="B44:C44"/>
    <mergeCell ref="B45:C45"/>
    <mergeCell ref="B58:C58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81:C81"/>
    <mergeCell ref="B82:C82"/>
    <mergeCell ref="B97:C97"/>
    <mergeCell ref="B98:C98"/>
    <mergeCell ref="B85:C85"/>
    <mergeCell ref="B86:C86"/>
    <mergeCell ref="B87:C87"/>
    <mergeCell ref="B70:C70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1:C71"/>
    <mergeCell ref="B72:C72"/>
    <mergeCell ref="B73:C73"/>
    <mergeCell ref="B76:C76"/>
    <mergeCell ref="B114:C114"/>
    <mergeCell ref="B104:C104"/>
    <mergeCell ref="B100:C100"/>
    <mergeCell ref="B39:C39"/>
    <mergeCell ref="B106:C106"/>
    <mergeCell ref="B109:C109"/>
    <mergeCell ref="B110:C110"/>
    <mergeCell ref="B113:C113"/>
    <mergeCell ref="B74:C74"/>
    <mergeCell ref="B75:C75"/>
    <mergeCell ref="B94:C94"/>
    <mergeCell ref="B95:C95"/>
    <mergeCell ref="B96:C96"/>
    <mergeCell ref="B83:C83"/>
    <mergeCell ref="B84:C84"/>
    <mergeCell ref="B92:C92"/>
    <mergeCell ref="B101:C101"/>
    <mergeCell ref="B102:C102"/>
    <mergeCell ref="B79:C79"/>
    <mergeCell ref="B80:C80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206:C20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</mergeCells>
  <pageMargins left="0.41" right="0.37" top="1.01" bottom="0.98425196850394003" header="0.31496062992126" footer="0"/>
  <pageSetup paperSize="14" scale="79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116"/>
  <sheetViews>
    <sheetView showGridLines="0" zoomScale="80" workbookViewId="0">
      <selection activeCell="D34" sqref="D34"/>
    </sheetView>
  </sheetViews>
  <sheetFormatPr baseColWidth="10" defaultColWidth="9.1640625" defaultRowHeight="12.75" customHeight="1" x14ac:dyDescent="0.15"/>
  <cols>
    <col min="1" max="1" width="5.33203125" customWidth="1"/>
    <col min="2" max="2" width="13.5" customWidth="1"/>
    <col min="3" max="3" width="32.6640625" customWidth="1"/>
    <col min="4" max="4" width="50.1640625" customWidth="1"/>
    <col min="5" max="5" width="43.5" customWidth="1"/>
    <col min="6" max="6" width="12.6640625" customWidth="1"/>
    <col min="7" max="7" width="16.83203125" customWidth="1"/>
  </cols>
  <sheetData>
    <row r="1" spans="1:9" ht="20" customHeight="1" x14ac:dyDescent="0.25">
      <c r="A1" s="57" t="s">
        <v>94</v>
      </c>
      <c r="B1" s="3"/>
      <c r="C1" s="3"/>
      <c r="D1" s="3"/>
      <c r="E1" s="3"/>
      <c r="F1" s="3"/>
      <c r="G1" s="1"/>
      <c r="H1" s="58"/>
      <c r="I1" s="58"/>
    </row>
    <row r="2" spans="1:9" ht="20" customHeight="1" x14ac:dyDescent="0.15">
      <c r="A2" s="59"/>
      <c r="B2" s="3"/>
      <c r="C2" s="59"/>
      <c r="D2" s="59"/>
      <c r="E2" s="60"/>
      <c r="F2" s="1"/>
      <c r="G2" s="61" t="s">
        <v>95</v>
      </c>
      <c r="H2" s="58"/>
      <c r="I2" s="58"/>
    </row>
    <row r="3" spans="1:9" ht="13" customHeight="1" x14ac:dyDescent="0.15">
      <c r="A3" s="37" t="s">
        <v>40</v>
      </c>
      <c r="B3" s="37"/>
      <c r="C3" s="59" t="str">
        <f>+ST!C3</f>
        <v>: Dinas Pendidikan Kota Banjarmasin</v>
      </c>
      <c r="D3" s="59"/>
      <c r="E3" s="60"/>
      <c r="F3" s="1"/>
      <c r="G3" s="1"/>
      <c r="H3" s="58"/>
      <c r="I3" s="58"/>
    </row>
    <row r="4" spans="1:9" ht="13" customHeight="1" x14ac:dyDescent="0.15">
      <c r="A4" s="37" t="s">
        <v>41</v>
      </c>
      <c r="B4" s="37"/>
      <c r="C4" s="59" t="str">
        <f>+ST!C4</f>
        <v>: 31-01-2023</v>
      </c>
      <c r="D4" s="59"/>
      <c r="E4" s="60"/>
      <c r="F4" s="1"/>
      <c r="G4" s="1"/>
      <c r="H4" s="58"/>
      <c r="I4" s="58"/>
    </row>
    <row r="5" spans="1:9" ht="13" customHeight="1" x14ac:dyDescent="0.15">
      <c r="A5" s="62"/>
      <c r="B5" s="1"/>
      <c r="C5" s="1"/>
      <c r="D5" s="1"/>
      <c r="E5" s="1"/>
      <c r="F5" s="1"/>
      <c r="G5" s="1"/>
      <c r="H5" s="58"/>
      <c r="I5" s="58"/>
    </row>
    <row r="6" spans="1:9" ht="50" customHeight="1" x14ac:dyDescent="0.15">
      <c r="A6" s="63" t="s">
        <v>23</v>
      </c>
      <c r="B6" s="422" t="s">
        <v>42</v>
      </c>
      <c r="C6" s="423"/>
      <c r="D6" s="64" t="s">
        <v>96</v>
      </c>
      <c r="E6" s="64" t="s">
        <v>97</v>
      </c>
      <c r="F6" s="422" t="s">
        <v>98</v>
      </c>
      <c r="G6" s="424"/>
      <c r="H6" s="58"/>
      <c r="I6" s="58"/>
    </row>
    <row r="7" spans="1:9" ht="13" customHeight="1" x14ac:dyDescent="0.15">
      <c r="A7" s="65">
        <v>1</v>
      </c>
      <c r="B7" s="425">
        <v>2</v>
      </c>
      <c r="C7" s="426"/>
      <c r="D7" s="66">
        <v>3</v>
      </c>
      <c r="E7" s="66">
        <v>4</v>
      </c>
      <c r="F7" s="425">
        <v>5</v>
      </c>
      <c r="G7" s="427"/>
      <c r="H7" s="58"/>
      <c r="I7" s="58"/>
    </row>
    <row r="8" spans="1:9" ht="13" customHeight="1" x14ac:dyDescent="0.15">
      <c r="A8" s="471"/>
      <c r="B8" s="472">
        <f>RFK!B10</f>
        <v>0</v>
      </c>
      <c r="C8" s="473"/>
      <c r="D8" s="69"/>
      <c r="E8" s="70"/>
      <c r="F8" s="428"/>
      <c r="G8" s="429"/>
      <c r="H8" s="58"/>
      <c r="I8" s="58"/>
    </row>
    <row r="9" spans="1:9" ht="13" customHeight="1" x14ac:dyDescent="0.15">
      <c r="A9" s="474"/>
      <c r="B9" s="472"/>
      <c r="C9" s="473"/>
      <c r="D9" s="73"/>
      <c r="E9" s="68"/>
      <c r="F9" s="428"/>
      <c r="G9" s="429"/>
      <c r="H9" s="58"/>
      <c r="I9" s="58"/>
    </row>
    <row r="10" spans="1:9" ht="13" customHeight="1" x14ac:dyDescent="0.15">
      <c r="A10" s="474"/>
      <c r="B10" s="472"/>
      <c r="C10" s="473"/>
      <c r="D10" s="310"/>
      <c r="E10" s="311"/>
      <c r="F10" s="69"/>
      <c r="G10" s="71"/>
      <c r="H10" s="58"/>
      <c r="I10" s="58"/>
    </row>
    <row r="11" spans="1:9" ht="13" customHeight="1" x14ac:dyDescent="0.15">
      <c r="A11" s="474"/>
      <c r="B11" s="472"/>
      <c r="C11" s="473"/>
      <c r="D11" s="310"/>
      <c r="E11" s="311"/>
      <c r="F11" s="69"/>
      <c r="G11" s="71"/>
      <c r="H11" s="58"/>
      <c r="I11" s="58"/>
    </row>
    <row r="12" spans="1:9" ht="13" customHeight="1" x14ac:dyDescent="0.15">
      <c r="A12" s="471"/>
      <c r="B12" s="472"/>
      <c r="C12" s="473"/>
      <c r="D12" s="310"/>
      <c r="E12" s="311"/>
      <c r="F12" s="428"/>
      <c r="G12" s="429"/>
      <c r="H12" s="58"/>
      <c r="I12" s="58"/>
    </row>
    <row r="13" spans="1:9" ht="13" customHeight="1" x14ac:dyDescent="0.15">
      <c r="A13" s="474"/>
      <c r="B13" s="472"/>
      <c r="C13" s="473"/>
      <c r="D13" s="313"/>
      <c r="E13" s="312"/>
      <c r="F13" s="428"/>
      <c r="G13" s="429"/>
      <c r="H13" s="58"/>
      <c r="I13" s="58"/>
    </row>
    <row r="14" spans="1:9" ht="13" customHeight="1" x14ac:dyDescent="0.15">
      <c r="A14" s="474"/>
      <c r="B14" s="472"/>
      <c r="C14" s="473"/>
      <c r="D14" s="313"/>
      <c r="E14" s="312"/>
      <c r="F14" s="428"/>
      <c r="G14" s="429"/>
      <c r="H14" s="58"/>
      <c r="I14" s="58"/>
    </row>
    <row r="15" spans="1:9" ht="13" customHeight="1" x14ac:dyDescent="0.15">
      <c r="A15" s="474"/>
      <c r="B15" s="472"/>
      <c r="C15" s="473"/>
      <c r="D15" s="73"/>
      <c r="E15" s="68"/>
      <c r="F15" s="309"/>
      <c r="G15" s="71"/>
      <c r="H15" s="58"/>
      <c r="I15" s="58"/>
    </row>
    <row r="16" spans="1:9" ht="13" customHeight="1" x14ac:dyDescent="0.15">
      <c r="A16" s="474"/>
      <c r="B16" s="472"/>
      <c r="C16" s="473"/>
      <c r="D16" s="313"/>
      <c r="E16" s="312"/>
      <c r="F16" s="309"/>
      <c r="G16" s="71"/>
      <c r="H16" s="58"/>
      <c r="I16" s="58"/>
    </row>
    <row r="17" spans="1:9" ht="13" customHeight="1" x14ac:dyDescent="0.15">
      <c r="A17" s="474"/>
      <c r="B17" s="472"/>
      <c r="C17" s="473"/>
      <c r="D17" s="313"/>
      <c r="E17" s="312"/>
      <c r="F17" s="309"/>
      <c r="G17" s="71"/>
      <c r="H17" s="58"/>
      <c r="I17" s="58"/>
    </row>
    <row r="18" spans="1:9" ht="13" customHeight="1" x14ac:dyDescent="0.15">
      <c r="A18" s="474"/>
      <c r="B18" s="472"/>
      <c r="C18" s="473"/>
      <c r="D18" s="310"/>
      <c r="E18" s="312"/>
      <c r="F18" s="309"/>
      <c r="G18" s="71"/>
      <c r="H18" s="58"/>
      <c r="I18" s="58"/>
    </row>
    <row r="19" spans="1:9" ht="13" customHeight="1" x14ac:dyDescent="0.15">
      <c r="A19" s="474"/>
      <c r="B19" s="472"/>
      <c r="C19" s="473"/>
      <c r="D19" s="310"/>
      <c r="E19" s="312"/>
      <c r="F19" s="309"/>
      <c r="G19" s="71"/>
      <c r="H19" s="58"/>
      <c r="I19" s="58"/>
    </row>
    <row r="20" spans="1:9" ht="13" customHeight="1" x14ac:dyDescent="0.15">
      <c r="A20" s="474"/>
      <c r="B20" s="472"/>
      <c r="C20" s="473"/>
      <c r="D20" s="73"/>
      <c r="E20" s="68"/>
      <c r="F20" s="309"/>
      <c r="G20" s="71"/>
      <c r="H20" s="58"/>
      <c r="I20" s="58"/>
    </row>
    <row r="21" spans="1:9" ht="13" customHeight="1" x14ac:dyDescent="0.15">
      <c r="A21" s="474"/>
      <c r="B21" s="472"/>
      <c r="C21" s="473"/>
      <c r="D21" s="314"/>
      <c r="E21" s="312"/>
      <c r="F21" s="309"/>
      <c r="G21" s="71"/>
      <c r="H21" s="58"/>
      <c r="I21" s="58"/>
    </row>
    <row r="22" spans="1:9" ht="13" customHeight="1" x14ac:dyDescent="0.15">
      <c r="A22" s="474"/>
      <c r="B22" s="472"/>
      <c r="C22" s="473"/>
      <c r="D22" s="310"/>
      <c r="E22" s="312"/>
      <c r="F22" s="309"/>
      <c r="G22" s="71"/>
      <c r="H22" s="58"/>
      <c r="I22" s="58"/>
    </row>
    <row r="23" spans="1:9" ht="13" customHeight="1" x14ac:dyDescent="0.15">
      <c r="A23" s="474"/>
      <c r="B23" s="472"/>
      <c r="C23" s="473"/>
      <c r="D23" s="310"/>
      <c r="E23" s="312"/>
      <c r="F23" s="309"/>
      <c r="G23" s="71"/>
      <c r="H23" s="58"/>
      <c r="I23" s="58"/>
    </row>
    <row r="24" spans="1:9" ht="13" customHeight="1" x14ac:dyDescent="0.15">
      <c r="A24" s="474"/>
      <c r="B24" s="472"/>
      <c r="C24" s="473"/>
      <c r="D24" s="313"/>
      <c r="E24" s="312"/>
      <c r="F24" s="309"/>
      <c r="G24" s="71"/>
      <c r="H24" s="58"/>
      <c r="I24" s="58"/>
    </row>
    <row r="25" spans="1:9" ht="13" customHeight="1" x14ac:dyDescent="0.15">
      <c r="A25" s="474"/>
      <c r="B25" s="472"/>
      <c r="C25" s="473"/>
      <c r="D25" s="310"/>
      <c r="E25" s="312"/>
      <c r="F25" s="309"/>
      <c r="G25" s="71"/>
      <c r="H25" s="58"/>
      <c r="I25" s="58"/>
    </row>
    <row r="26" spans="1:9" ht="13" customHeight="1" x14ac:dyDescent="0.15">
      <c r="A26" s="474"/>
      <c r="B26" s="472"/>
      <c r="C26" s="473"/>
      <c r="D26" s="73"/>
      <c r="E26" s="68"/>
      <c r="F26" s="309"/>
      <c r="G26" s="71"/>
      <c r="H26" s="58"/>
      <c r="I26" s="58"/>
    </row>
    <row r="27" spans="1:9" ht="13" customHeight="1" x14ac:dyDescent="0.15">
      <c r="A27" s="474"/>
      <c r="B27" s="472"/>
      <c r="C27" s="473"/>
      <c r="D27" s="313"/>
      <c r="E27" s="313"/>
      <c r="F27" s="309"/>
      <c r="G27" s="71"/>
      <c r="H27" s="58"/>
      <c r="I27" s="58"/>
    </row>
    <row r="28" spans="1:9" ht="13" customHeight="1" x14ac:dyDescent="0.15">
      <c r="A28" s="474"/>
      <c r="B28" s="472"/>
      <c r="C28" s="473"/>
      <c r="D28" s="314"/>
      <c r="E28" s="312"/>
      <c r="F28" s="428"/>
      <c r="G28" s="429"/>
      <c r="H28" s="58"/>
      <c r="I28" s="58"/>
    </row>
    <row r="29" spans="1:9" ht="13" customHeight="1" x14ac:dyDescent="0.15">
      <c r="A29" s="474"/>
      <c r="B29" s="472"/>
      <c r="C29" s="473"/>
      <c r="D29" s="315"/>
      <c r="E29" s="312"/>
      <c r="F29" s="309"/>
      <c r="G29" s="71"/>
      <c r="H29" s="58"/>
      <c r="I29" s="58"/>
    </row>
    <row r="30" spans="1:9" ht="13" customHeight="1" x14ac:dyDescent="0.15">
      <c r="A30" s="474"/>
      <c r="B30" s="472"/>
      <c r="C30" s="473"/>
      <c r="D30" s="315"/>
      <c r="E30" s="312"/>
      <c r="F30" s="309"/>
      <c r="G30" s="71"/>
      <c r="H30" s="58"/>
      <c r="I30" s="58"/>
    </row>
    <row r="31" spans="1:9" ht="13" customHeight="1" x14ac:dyDescent="0.15">
      <c r="A31" s="474"/>
      <c r="B31" s="472"/>
      <c r="C31" s="473"/>
      <c r="D31" s="316"/>
      <c r="E31" s="312"/>
      <c r="F31" s="309"/>
      <c r="G31" s="71"/>
      <c r="H31" s="58"/>
      <c r="I31" s="58"/>
    </row>
    <row r="32" spans="1:9" ht="13" customHeight="1" x14ac:dyDescent="0.15">
      <c r="A32" s="474"/>
      <c r="B32" s="472"/>
      <c r="C32" s="473"/>
      <c r="D32" s="315"/>
      <c r="E32" s="312"/>
      <c r="F32" s="309"/>
      <c r="G32" s="71"/>
      <c r="H32" s="58"/>
      <c r="I32" s="58"/>
    </row>
    <row r="33" spans="1:9" ht="13" customHeight="1" x14ac:dyDescent="0.15">
      <c r="A33" s="474"/>
      <c r="B33" s="475"/>
      <c r="C33" s="476"/>
      <c r="D33" s="314"/>
      <c r="E33" s="312"/>
      <c r="F33" s="309"/>
      <c r="G33" s="71"/>
      <c r="H33" s="58"/>
      <c r="I33" s="58"/>
    </row>
    <row r="34" spans="1:9" ht="13" customHeight="1" x14ac:dyDescent="0.15">
      <c r="A34" s="474"/>
      <c r="B34" s="472"/>
      <c r="C34" s="473"/>
      <c r="D34" s="315"/>
      <c r="E34" s="312"/>
      <c r="F34" s="309"/>
      <c r="G34" s="71"/>
      <c r="H34" s="58"/>
      <c r="I34" s="58"/>
    </row>
    <row r="35" spans="1:9" ht="13" customHeight="1" x14ac:dyDescent="0.15">
      <c r="A35" s="72"/>
      <c r="B35" s="67"/>
      <c r="C35" s="68"/>
      <c r="D35" s="315"/>
      <c r="E35" s="312"/>
      <c r="F35" s="309"/>
      <c r="G35" s="71"/>
      <c r="H35" s="58"/>
      <c r="I35" s="58"/>
    </row>
    <row r="36" spans="1:9" ht="13" customHeight="1" x14ac:dyDescent="0.15">
      <c r="A36" s="72"/>
      <c r="B36" s="67"/>
      <c r="C36" s="68"/>
      <c r="D36" s="315"/>
      <c r="E36" s="312"/>
      <c r="F36" s="309"/>
      <c r="G36" s="71"/>
      <c r="H36" s="58"/>
      <c r="I36" s="58"/>
    </row>
    <row r="37" spans="1:9" ht="13" customHeight="1" x14ac:dyDescent="0.15">
      <c r="A37" s="72"/>
      <c r="B37" s="67"/>
      <c r="C37" s="68"/>
      <c r="D37" s="315"/>
      <c r="E37" s="312"/>
      <c r="F37" s="309"/>
      <c r="G37" s="71"/>
      <c r="H37" s="58"/>
      <c r="I37" s="58"/>
    </row>
    <row r="38" spans="1:9" ht="13" customHeight="1" x14ac:dyDescent="0.15">
      <c r="A38" s="72"/>
      <c r="B38" s="67"/>
      <c r="C38" s="68"/>
      <c r="D38" s="315"/>
      <c r="E38" s="312"/>
      <c r="F38" s="309"/>
      <c r="G38" s="71"/>
      <c r="H38" s="58"/>
      <c r="I38" s="58"/>
    </row>
    <row r="39" spans="1:9" ht="13" customHeight="1" x14ac:dyDescent="0.15">
      <c r="A39" s="72"/>
      <c r="B39" s="67"/>
      <c r="C39" s="68"/>
      <c r="D39" s="315"/>
      <c r="E39" s="312"/>
      <c r="F39" s="309"/>
      <c r="G39" s="71"/>
      <c r="H39" s="58"/>
      <c r="I39" s="58"/>
    </row>
    <row r="40" spans="1:9" ht="13" customHeight="1" x14ac:dyDescent="0.15">
      <c r="A40" s="72"/>
      <c r="B40" s="67"/>
      <c r="C40" s="68"/>
      <c r="D40" s="315"/>
      <c r="E40" s="312"/>
      <c r="F40" s="309"/>
      <c r="G40" s="71"/>
      <c r="H40" s="58"/>
      <c r="I40" s="58"/>
    </row>
    <row r="41" spans="1:9" ht="13" customHeight="1" x14ac:dyDescent="0.15">
      <c r="A41" s="72"/>
      <c r="B41" s="67"/>
      <c r="C41" s="68"/>
      <c r="D41" s="315"/>
      <c r="E41" s="312"/>
      <c r="F41" s="309"/>
      <c r="G41" s="71"/>
      <c r="H41" s="58"/>
      <c r="I41" s="58"/>
    </row>
    <row r="42" spans="1:9" ht="13" customHeight="1" x14ac:dyDescent="0.15">
      <c r="A42" s="72"/>
      <c r="B42" s="67"/>
      <c r="C42" s="68"/>
      <c r="D42" s="315"/>
      <c r="E42" s="312"/>
      <c r="F42" s="309"/>
      <c r="G42" s="71"/>
      <c r="H42" s="58"/>
      <c r="I42" s="58"/>
    </row>
    <row r="43" spans="1:9" ht="13" customHeight="1" x14ac:dyDescent="0.15">
      <c r="A43" s="72"/>
      <c r="B43" s="67"/>
      <c r="C43" s="68"/>
      <c r="D43" s="315"/>
      <c r="E43" s="312"/>
      <c r="F43" s="309"/>
      <c r="G43" s="71"/>
      <c r="H43" s="58"/>
      <c r="I43" s="58"/>
    </row>
    <row r="44" spans="1:9" ht="13" customHeight="1" x14ac:dyDescent="0.15">
      <c r="A44" s="72"/>
      <c r="B44" s="67"/>
      <c r="C44" s="68"/>
      <c r="D44" s="315"/>
      <c r="E44" s="312"/>
      <c r="F44" s="309"/>
      <c r="G44" s="71"/>
      <c r="H44" s="58"/>
      <c r="I44" s="58"/>
    </row>
    <row r="45" spans="1:9" ht="13" customHeight="1" x14ac:dyDescent="0.15">
      <c r="A45" s="72"/>
      <c r="B45" s="67"/>
      <c r="C45" s="68"/>
      <c r="D45" s="315"/>
      <c r="E45" s="312"/>
      <c r="F45" s="309"/>
      <c r="G45" s="71"/>
      <c r="H45" s="58"/>
      <c r="I45" s="58"/>
    </row>
    <row r="46" spans="1:9" ht="13" customHeight="1" x14ac:dyDescent="0.15">
      <c r="A46" s="72"/>
      <c r="B46" s="67"/>
      <c r="C46" s="68"/>
      <c r="D46" s="315"/>
      <c r="E46" s="312"/>
      <c r="F46" s="309"/>
      <c r="G46" s="71"/>
      <c r="H46" s="58"/>
      <c r="I46" s="58"/>
    </row>
    <row r="47" spans="1:9" ht="13" customHeight="1" x14ac:dyDescent="0.15">
      <c r="A47" s="72"/>
      <c r="B47" s="67"/>
      <c r="C47" s="68"/>
      <c r="D47" s="315"/>
      <c r="E47" s="312"/>
      <c r="F47" s="309"/>
      <c r="G47" s="71"/>
      <c r="H47" s="58"/>
      <c r="I47" s="58"/>
    </row>
    <row r="48" spans="1:9" ht="13" customHeight="1" x14ac:dyDescent="0.15">
      <c r="A48" s="72"/>
      <c r="B48" s="67"/>
      <c r="C48" s="68"/>
      <c r="D48" s="315"/>
      <c r="E48" s="312"/>
      <c r="F48" s="309"/>
      <c r="G48" s="71"/>
      <c r="H48" s="58"/>
      <c r="I48" s="58"/>
    </row>
    <row r="49" spans="1:9" ht="13" customHeight="1" x14ac:dyDescent="0.15">
      <c r="A49" s="72"/>
      <c r="B49" s="67"/>
      <c r="C49" s="68"/>
      <c r="D49" s="315"/>
      <c r="E49" s="312"/>
      <c r="F49" s="309"/>
      <c r="G49" s="71"/>
      <c r="H49" s="58"/>
      <c r="I49" s="58"/>
    </row>
    <row r="50" spans="1:9" ht="13" customHeight="1" x14ac:dyDescent="0.15">
      <c r="A50" s="72"/>
      <c r="B50" s="67"/>
      <c r="C50" s="68"/>
      <c r="D50" s="315"/>
      <c r="E50" s="312"/>
      <c r="F50" s="309"/>
      <c r="G50" s="71"/>
      <c r="H50" s="58"/>
      <c r="I50" s="58"/>
    </row>
    <row r="51" spans="1:9" ht="13" customHeight="1" x14ac:dyDescent="0.15">
      <c r="A51" s="72"/>
      <c r="B51" s="67"/>
      <c r="C51" s="68"/>
      <c r="D51" s="315"/>
      <c r="E51" s="312"/>
      <c r="F51" s="309"/>
      <c r="G51" s="71"/>
      <c r="H51" s="58"/>
      <c r="I51" s="58"/>
    </row>
    <row r="52" spans="1:9" ht="13" customHeight="1" x14ac:dyDescent="0.15">
      <c r="A52" s="72"/>
      <c r="B52" s="67"/>
      <c r="C52" s="68"/>
      <c r="D52" s="315"/>
      <c r="E52" s="312"/>
      <c r="F52" s="309"/>
      <c r="G52" s="71"/>
      <c r="H52" s="58"/>
      <c r="I52" s="58"/>
    </row>
    <row r="53" spans="1:9" ht="13" customHeight="1" x14ac:dyDescent="0.15">
      <c r="A53" s="74"/>
      <c r="B53" s="75"/>
      <c r="C53" s="76"/>
      <c r="D53" s="77"/>
      <c r="E53" s="78"/>
      <c r="F53" s="79"/>
      <c r="G53" s="80"/>
      <c r="H53" s="58"/>
      <c r="I53" s="58"/>
    </row>
    <row r="54" spans="1:9" ht="13" customHeight="1" x14ac:dyDescent="0.15">
      <c r="A54" s="3"/>
      <c r="B54" s="81"/>
      <c r="C54" s="1"/>
      <c r="D54" s="1"/>
      <c r="E54" s="82"/>
      <c r="F54" s="82"/>
      <c r="G54" s="1"/>
      <c r="H54" s="58"/>
      <c r="I54" s="58"/>
    </row>
    <row r="55" spans="1:9" ht="13" customHeight="1" x14ac:dyDescent="0.15">
      <c r="A55" s="3"/>
      <c r="B55" s="81"/>
      <c r="C55" s="1"/>
      <c r="D55" s="1"/>
      <c r="E55" s="82"/>
      <c r="F55" s="82"/>
      <c r="G55" s="1"/>
      <c r="H55" s="58"/>
      <c r="I55" s="58"/>
    </row>
    <row r="56" spans="1:9" ht="15" customHeight="1" x14ac:dyDescent="0.15">
      <c r="A56" s="1"/>
      <c r="B56" s="1"/>
      <c r="C56" s="1"/>
      <c r="D56" s="1"/>
      <c r="E56" s="1"/>
      <c r="F56" s="1"/>
      <c r="G56" s="1"/>
      <c r="H56" s="58"/>
      <c r="I56" s="58"/>
    </row>
    <row r="57" spans="1:9" ht="15" customHeight="1" x14ac:dyDescent="0.15">
      <c r="A57" s="1"/>
      <c r="B57" s="1"/>
      <c r="C57" s="1"/>
      <c r="D57" s="1"/>
      <c r="E57" s="83" t="str">
        <f>RFK!N213</f>
        <v>Banjarmasin,    31-01-2023</v>
      </c>
      <c r="F57" s="84"/>
      <c r="G57" s="84"/>
      <c r="H57" s="58"/>
      <c r="I57" s="58"/>
    </row>
    <row r="58" spans="1:9" ht="15" customHeight="1" x14ac:dyDescent="0.15">
      <c r="A58" s="1"/>
      <c r="B58" s="84"/>
      <c r="C58" s="1"/>
      <c r="D58" s="1"/>
      <c r="E58" s="83" t="s">
        <v>34</v>
      </c>
      <c r="F58" s="84"/>
      <c r="G58" s="84"/>
      <c r="H58" s="58"/>
      <c r="I58" s="58"/>
    </row>
    <row r="59" spans="1:9" ht="15" customHeight="1" x14ac:dyDescent="0.15">
      <c r="A59" s="1"/>
      <c r="B59" s="84"/>
      <c r="C59" s="1"/>
      <c r="D59" s="1"/>
      <c r="E59" s="83"/>
      <c r="F59" s="84"/>
      <c r="G59" s="84"/>
      <c r="H59" s="58"/>
      <c r="I59" s="58"/>
    </row>
    <row r="60" spans="1:9" ht="15" customHeight="1" x14ac:dyDescent="0.15">
      <c r="A60" s="1"/>
      <c r="B60" s="84"/>
      <c r="C60" s="1"/>
      <c r="D60" s="1"/>
      <c r="E60" s="83"/>
      <c r="F60" s="84"/>
      <c r="G60" s="84"/>
      <c r="H60" s="58"/>
      <c r="I60" s="58"/>
    </row>
    <row r="61" spans="1:9" ht="15" customHeight="1" x14ac:dyDescent="0.15">
      <c r="A61" s="1"/>
      <c r="B61" s="84"/>
      <c r="C61" s="1"/>
      <c r="D61" s="1"/>
      <c r="E61" s="83"/>
      <c r="F61" s="84"/>
      <c r="G61" s="84"/>
      <c r="H61" s="58"/>
      <c r="I61" s="58"/>
    </row>
    <row r="62" spans="1:9" ht="15" customHeight="1" x14ac:dyDescent="0.15">
      <c r="A62" s="1"/>
      <c r="B62" s="84"/>
      <c r="C62" s="1"/>
      <c r="D62" s="1"/>
      <c r="E62" s="85"/>
      <c r="F62" s="37"/>
      <c r="G62" s="37"/>
      <c r="H62" s="58"/>
      <c r="I62" s="58"/>
    </row>
    <row r="63" spans="1:9" ht="15" customHeight="1" x14ac:dyDescent="0.15">
      <c r="A63" s="1"/>
      <c r="B63" s="86"/>
      <c r="C63" s="1"/>
      <c r="D63" s="1"/>
      <c r="E63" s="87" t="s">
        <v>57</v>
      </c>
      <c r="F63" s="86"/>
      <c r="G63" s="86"/>
      <c r="H63" s="58"/>
      <c r="I63" s="58"/>
    </row>
    <row r="64" spans="1:9" ht="15" customHeight="1" x14ac:dyDescent="0.15">
      <c r="A64" s="1"/>
      <c r="B64" s="84"/>
      <c r="C64" s="1"/>
      <c r="D64" s="1"/>
      <c r="E64" s="83" t="s">
        <v>57</v>
      </c>
      <c r="F64" s="84"/>
      <c r="G64" s="84"/>
      <c r="H64" s="58"/>
      <c r="I64" s="58"/>
    </row>
    <row r="65" spans="1:9" ht="15" customHeight="1" x14ac:dyDescent="0.15">
      <c r="A65" s="1"/>
      <c r="B65" s="1"/>
      <c r="C65" s="1"/>
      <c r="D65" s="1"/>
      <c r="E65" s="83" t="s">
        <v>58</v>
      </c>
      <c r="F65" s="84"/>
      <c r="G65" s="84"/>
      <c r="H65" s="58"/>
      <c r="I65" s="58"/>
    </row>
    <row r="66" spans="1:9" ht="15" customHeight="1" x14ac:dyDescent="0.15">
      <c r="A66" s="1"/>
      <c r="B66" s="1"/>
      <c r="C66" s="1"/>
      <c r="D66" s="1"/>
      <c r="E66" s="1"/>
      <c r="F66" s="1"/>
      <c r="G66" s="1"/>
      <c r="H66" s="58"/>
      <c r="I66" s="58"/>
    </row>
    <row r="67" spans="1:9" ht="15" customHeight="1" x14ac:dyDescent="0.15">
      <c r="A67" s="1"/>
      <c r="B67" s="1"/>
      <c r="C67" s="1"/>
      <c r="D67" s="1"/>
      <c r="E67" s="1"/>
      <c r="F67" s="1"/>
      <c r="G67" s="1"/>
      <c r="H67" s="58"/>
      <c r="I67" s="58"/>
    </row>
    <row r="68" spans="1:9" ht="15" customHeight="1" x14ac:dyDescent="0.15">
      <c r="A68" s="1"/>
      <c r="B68" s="1"/>
      <c r="C68" s="1"/>
      <c r="D68" s="1"/>
      <c r="E68" s="1"/>
      <c r="F68" s="1"/>
      <c r="G68" s="1"/>
      <c r="H68" s="58"/>
      <c r="I68" s="58"/>
    </row>
    <row r="69" spans="1:9" ht="12.75" customHeight="1" x14ac:dyDescent="0.15">
      <c r="A69" s="58"/>
      <c r="B69" s="58"/>
      <c r="C69" s="58"/>
      <c r="D69" s="58"/>
      <c r="E69" s="58"/>
      <c r="F69" s="58"/>
      <c r="G69" s="58"/>
      <c r="H69" s="58"/>
      <c r="I69" s="58"/>
    </row>
    <row r="70" spans="1:9" ht="12.75" customHeight="1" x14ac:dyDescent="0.15">
      <c r="A70" s="58"/>
      <c r="B70" s="58"/>
      <c r="C70" s="58"/>
      <c r="D70" s="58"/>
      <c r="E70" s="58"/>
      <c r="F70" s="58"/>
      <c r="G70" s="58"/>
      <c r="H70" s="58"/>
      <c r="I70" s="58"/>
    </row>
    <row r="71" spans="1:9" ht="12.75" customHeight="1" x14ac:dyDescent="0.15">
      <c r="A71" s="58"/>
      <c r="B71" s="58"/>
      <c r="C71" s="58"/>
      <c r="D71" s="58"/>
      <c r="E71" s="58"/>
      <c r="F71" s="58"/>
      <c r="G71" s="58"/>
      <c r="H71" s="58"/>
      <c r="I71" s="58"/>
    </row>
    <row r="72" spans="1:9" ht="12.75" customHeight="1" x14ac:dyDescent="0.15">
      <c r="A72" s="58"/>
      <c r="B72" s="58"/>
      <c r="C72" s="58"/>
      <c r="D72" s="58"/>
      <c r="E72" s="58"/>
      <c r="F72" s="58"/>
      <c r="G72" s="58"/>
      <c r="H72" s="58"/>
      <c r="I72" s="58"/>
    </row>
    <row r="73" spans="1:9" ht="12.75" customHeight="1" x14ac:dyDescent="0.15">
      <c r="A73" s="58"/>
      <c r="B73" s="58"/>
      <c r="C73" s="58"/>
      <c r="D73" s="58"/>
      <c r="E73" s="58"/>
      <c r="F73" s="58"/>
      <c r="G73" s="58"/>
      <c r="H73" s="58"/>
      <c r="I73" s="58"/>
    </row>
    <row r="74" spans="1:9" ht="12.75" customHeight="1" x14ac:dyDescent="0.15">
      <c r="A74" s="58"/>
      <c r="B74" s="58"/>
      <c r="C74" s="58"/>
      <c r="D74" s="58"/>
      <c r="E74" s="58"/>
      <c r="F74" s="58"/>
      <c r="G74" s="58"/>
      <c r="H74" s="58"/>
      <c r="I74" s="58"/>
    </row>
    <row r="75" spans="1:9" ht="12.75" customHeight="1" x14ac:dyDescent="0.15">
      <c r="A75" s="58"/>
      <c r="B75" s="58"/>
      <c r="C75" s="58"/>
      <c r="D75" s="58"/>
      <c r="E75" s="58"/>
      <c r="F75" s="58"/>
      <c r="G75" s="58"/>
      <c r="H75" s="58"/>
      <c r="I75" s="58"/>
    </row>
    <row r="76" spans="1:9" ht="12.75" customHeight="1" x14ac:dyDescent="0.15">
      <c r="A76" s="58"/>
      <c r="B76" s="58"/>
      <c r="C76" s="58"/>
      <c r="D76" s="58"/>
      <c r="E76" s="58"/>
      <c r="F76" s="58"/>
      <c r="G76" s="58"/>
      <c r="H76" s="58"/>
      <c r="I76" s="58"/>
    </row>
    <row r="77" spans="1:9" ht="12.75" customHeight="1" x14ac:dyDescent="0.15">
      <c r="A77" s="58"/>
      <c r="B77" s="58"/>
      <c r="C77" s="58"/>
      <c r="D77" s="58"/>
      <c r="E77" s="58"/>
      <c r="F77" s="58"/>
      <c r="G77" s="58"/>
      <c r="H77" s="58"/>
      <c r="I77" s="58"/>
    </row>
    <row r="78" spans="1:9" ht="12.75" customHeight="1" x14ac:dyDescent="0.15">
      <c r="A78" s="58"/>
      <c r="B78" s="58"/>
      <c r="C78" s="58"/>
      <c r="D78" s="58"/>
      <c r="E78" s="58"/>
      <c r="F78" s="58"/>
      <c r="G78" s="58"/>
      <c r="H78" s="58"/>
      <c r="I78" s="58"/>
    </row>
    <row r="79" spans="1:9" ht="12.75" customHeight="1" x14ac:dyDescent="0.15">
      <c r="A79" s="58"/>
      <c r="B79" s="58"/>
      <c r="C79" s="58"/>
      <c r="D79" s="58"/>
      <c r="E79" s="58"/>
      <c r="F79" s="58"/>
      <c r="G79" s="58"/>
      <c r="H79" s="58"/>
      <c r="I79" s="58"/>
    </row>
    <row r="80" spans="1:9" ht="12.75" customHeight="1" x14ac:dyDescent="0.15">
      <c r="A80" s="58"/>
      <c r="B80" s="58"/>
      <c r="C80" s="58"/>
      <c r="D80" s="58"/>
      <c r="E80" s="58"/>
      <c r="F80" s="58"/>
      <c r="G80" s="58"/>
      <c r="H80" s="58"/>
      <c r="I80" s="58"/>
    </row>
    <row r="81" spans="1:9" ht="12.75" customHeight="1" x14ac:dyDescent="0.15">
      <c r="A81" s="58"/>
      <c r="B81" s="58"/>
      <c r="C81" s="58"/>
      <c r="D81" s="58"/>
      <c r="E81" s="58"/>
      <c r="F81" s="58"/>
      <c r="G81" s="58"/>
      <c r="H81" s="58"/>
      <c r="I81" s="58"/>
    </row>
    <row r="82" spans="1:9" ht="12.75" customHeight="1" x14ac:dyDescent="0.15">
      <c r="A82" s="58"/>
      <c r="B82" s="58"/>
      <c r="C82" s="58"/>
      <c r="D82" s="58"/>
      <c r="E82" s="58"/>
      <c r="F82" s="58"/>
      <c r="G82" s="58"/>
      <c r="H82" s="58"/>
      <c r="I82" s="58"/>
    </row>
    <row r="83" spans="1:9" ht="12.75" customHeight="1" x14ac:dyDescent="0.15">
      <c r="A83" s="58"/>
      <c r="B83" s="58"/>
      <c r="C83" s="58"/>
      <c r="D83" s="58"/>
      <c r="E83" s="58"/>
      <c r="F83" s="58"/>
      <c r="G83" s="58"/>
      <c r="H83" s="58"/>
      <c r="I83" s="58"/>
    </row>
    <row r="84" spans="1:9" ht="12.75" customHeight="1" x14ac:dyDescent="0.15">
      <c r="A84" s="58"/>
      <c r="B84" s="58"/>
      <c r="C84" s="58"/>
      <c r="D84" s="58"/>
      <c r="E84" s="58"/>
      <c r="F84" s="58"/>
      <c r="G84" s="58"/>
      <c r="H84" s="58"/>
      <c r="I84" s="58"/>
    </row>
    <row r="85" spans="1:9" ht="12.75" customHeight="1" x14ac:dyDescent="0.15">
      <c r="A85" s="58"/>
      <c r="B85" s="58"/>
      <c r="C85" s="58"/>
      <c r="D85" s="58"/>
      <c r="E85" s="58"/>
      <c r="F85" s="58"/>
      <c r="G85" s="58"/>
      <c r="H85" s="58"/>
      <c r="I85" s="58"/>
    </row>
    <row r="86" spans="1:9" ht="12.75" customHeight="1" x14ac:dyDescent="0.15">
      <c r="A86" s="58"/>
      <c r="B86" s="58"/>
      <c r="C86" s="58"/>
      <c r="D86" s="58"/>
      <c r="E86" s="58"/>
      <c r="F86" s="58"/>
      <c r="G86" s="58"/>
      <c r="H86" s="58"/>
      <c r="I86" s="58"/>
    </row>
    <row r="87" spans="1:9" ht="12.75" customHeight="1" x14ac:dyDescent="0.15">
      <c r="A87" s="58"/>
      <c r="B87" s="58"/>
      <c r="C87" s="58"/>
      <c r="D87" s="58"/>
      <c r="E87" s="58"/>
      <c r="F87" s="58"/>
      <c r="G87" s="58"/>
      <c r="H87" s="58"/>
      <c r="I87" s="58"/>
    </row>
    <row r="88" spans="1:9" ht="12.75" customHeight="1" x14ac:dyDescent="0.15">
      <c r="A88" s="58"/>
      <c r="B88" s="58"/>
      <c r="C88" s="58"/>
      <c r="D88" s="58"/>
      <c r="E88" s="58"/>
      <c r="F88" s="58"/>
      <c r="G88" s="58"/>
      <c r="H88" s="58"/>
      <c r="I88" s="58"/>
    </row>
    <row r="89" spans="1:9" ht="12.75" customHeight="1" x14ac:dyDescent="0.15">
      <c r="A89" s="58"/>
      <c r="B89" s="58"/>
      <c r="C89" s="58"/>
      <c r="D89" s="58"/>
      <c r="E89" s="58"/>
      <c r="F89" s="58"/>
      <c r="G89" s="58"/>
      <c r="H89" s="58"/>
      <c r="I89" s="58"/>
    </row>
    <row r="90" spans="1:9" ht="12.75" customHeight="1" x14ac:dyDescent="0.15">
      <c r="A90" s="58"/>
      <c r="B90" s="58"/>
      <c r="C90" s="58"/>
      <c r="D90" s="58"/>
      <c r="E90" s="58"/>
      <c r="F90" s="58"/>
      <c r="G90" s="58"/>
      <c r="H90" s="58"/>
      <c r="I90" s="58"/>
    </row>
    <row r="91" spans="1:9" ht="12.75" customHeight="1" x14ac:dyDescent="0.15">
      <c r="A91" s="58"/>
      <c r="B91" s="58"/>
      <c r="C91" s="58"/>
      <c r="D91" s="58"/>
      <c r="E91" s="58"/>
      <c r="F91" s="58"/>
      <c r="G91" s="58"/>
      <c r="H91" s="58"/>
      <c r="I91" s="58"/>
    </row>
    <row r="92" spans="1:9" ht="12.75" customHeight="1" x14ac:dyDescent="0.15">
      <c r="A92" s="58"/>
      <c r="B92" s="58"/>
      <c r="C92" s="58"/>
      <c r="D92" s="58"/>
      <c r="E92" s="58"/>
      <c r="F92" s="58"/>
      <c r="G92" s="58"/>
      <c r="H92" s="58"/>
      <c r="I92" s="58"/>
    </row>
    <row r="93" spans="1:9" ht="12.75" customHeight="1" x14ac:dyDescent="0.15">
      <c r="A93" s="58"/>
      <c r="B93" s="58"/>
      <c r="C93" s="58"/>
      <c r="D93" s="58"/>
      <c r="E93" s="58"/>
      <c r="F93" s="58"/>
      <c r="G93" s="58"/>
      <c r="H93" s="58"/>
      <c r="I93" s="58"/>
    </row>
    <row r="94" spans="1:9" ht="12.75" customHeight="1" x14ac:dyDescent="0.15">
      <c r="A94" s="58"/>
      <c r="B94" s="58"/>
      <c r="C94" s="58"/>
      <c r="D94" s="58"/>
      <c r="E94" s="58"/>
      <c r="F94" s="58"/>
      <c r="G94" s="58"/>
      <c r="H94" s="58"/>
      <c r="I94" s="58"/>
    </row>
    <row r="95" spans="1:9" ht="12.75" customHeight="1" x14ac:dyDescent="0.15">
      <c r="A95" s="58"/>
      <c r="B95" s="58"/>
      <c r="C95" s="58"/>
      <c r="D95" s="58"/>
      <c r="E95" s="58"/>
      <c r="F95" s="58"/>
      <c r="G95" s="58"/>
      <c r="H95" s="58"/>
      <c r="I95" s="58"/>
    </row>
    <row r="96" spans="1:9" ht="12.75" customHeight="1" x14ac:dyDescent="0.15">
      <c r="A96" s="58"/>
      <c r="B96" s="58"/>
      <c r="C96" s="58"/>
      <c r="D96" s="58"/>
      <c r="E96" s="58"/>
      <c r="F96" s="58"/>
      <c r="G96" s="58"/>
      <c r="H96" s="58"/>
      <c r="I96" s="58"/>
    </row>
    <row r="97" spans="1:9" ht="12.75" customHeight="1" x14ac:dyDescent="0.15">
      <c r="A97" s="58"/>
      <c r="B97" s="58"/>
      <c r="C97" s="58"/>
      <c r="D97" s="58"/>
      <c r="E97" s="58"/>
      <c r="F97" s="58"/>
      <c r="G97" s="58"/>
      <c r="H97" s="58"/>
      <c r="I97" s="58"/>
    </row>
    <row r="98" spans="1:9" ht="12.75" customHeight="1" x14ac:dyDescent="0.15">
      <c r="A98" s="58"/>
      <c r="B98" s="58"/>
      <c r="C98" s="58"/>
      <c r="D98" s="58"/>
      <c r="E98" s="58"/>
      <c r="F98" s="58"/>
      <c r="G98" s="58"/>
      <c r="H98" s="58"/>
      <c r="I98" s="58"/>
    </row>
    <row r="99" spans="1:9" ht="12.75" customHeight="1" x14ac:dyDescent="0.15">
      <c r="A99" s="58"/>
      <c r="B99" s="58"/>
      <c r="C99" s="58"/>
      <c r="D99" s="58"/>
      <c r="E99" s="58"/>
      <c r="F99" s="58"/>
      <c r="G99" s="58"/>
      <c r="H99" s="58"/>
      <c r="I99" s="58"/>
    </row>
    <row r="100" spans="1:9" ht="12.75" customHeight="1" x14ac:dyDescent="0.15">
      <c r="A100" s="58"/>
      <c r="B100" s="58"/>
      <c r="C100" s="58"/>
      <c r="D100" s="58"/>
      <c r="E100" s="58"/>
      <c r="F100" s="58"/>
      <c r="G100" s="58"/>
      <c r="H100" s="58"/>
      <c r="I100" s="58"/>
    </row>
    <row r="101" spans="1:9" ht="12.75" customHeight="1" x14ac:dyDescent="0.15">
      <c r="A101" s="58"/>
      <c r="B101" s="58"/>
      <c r="C101" s="58"/>
      <c r="D101" s="58"/>
      <c r="E101" s="58"/>
      <c r="F101" s="58"/>
      <c r="G101" s="58"/>
      <c r="H101" s="58"/>
      <c r="I101" s="58"/>
    </row>
    <row r="102" spans="1:9" ht="12.75" customHeight="1" x14ac:dyDescent="0.15">
      <c r="A102" s="58"/>
      <c r="B102" s="58"/>
      <c r="C102" s="58"/>
      <c r="D102" s="58"/>
      <c r="E102" s="58"/>
      <c r="F102" s="58"/>
      <c r="G102" s="58"/>
      <c r="H102" s="58"/>
      <c r="I102" s="58"/>
    </row>
    <row r="103" spans="1:9" ht="12.75" customHeight="1" x14ac:dyDescent="0.15">
      <c r="A103" s="58"/>
      <c r="B103" s="58"/>
      <c r="C103" s="58"/>
      <c r="D103" s="58"/>
      <c r="E103" s="58"/>
      <c r="F103" s="58"/>
      <c r="G103" s="58"/>
      <c r="H103" s="58"/>
      <c r="I103" s="58"/>
    </row>
    <row r="104" spans="1:9" ht="12.75" customHeight="1" x14ac:dyDescent="0.15">
      <c r="A104" s="58"/>
      <c r="B104" s="58"/>
      <c r="C104" s="58"/>
      <c r="D104" s="58"/>
      <c r="E104" s="58"/>
      <c r="F104" s="58"/>
      <c r="G104" s="58"/>
      <c r="H104" s="58"/>
      <c r="I104" s="58"/>
    </row>
    <row r="105" spans="1:9" ht="12.75" customHeight="1" x14ac:dyDescent="0.15">
      <c r="A105" s="58"/>
      <c r="B105" s="58"/>
      <c r="C105" s="58"/>
      <c r="D105" s="58"/>
      <c r="E105" s="58"/>
      <c r="F105" s="58"/>
      <c r="G105" s="58"/>
      <c r="H105" s="58"/>
      <c r="I105" s="58"/>
    </row>
    <row r="106" spans="1:9" ht="12.75" customHeight="1" x14ac:dyDescent="0.15">
      <c r="A106" s="58"/>
      <c r="B106" s="58"/>
      <c r="C106" s="58"/>
      <c r="D106" s="58"/>
      <c r="E106" s="58"/>
      <c r="F106" s="58"/>
      <c r="G106" s="58"/>
      <c r="H106" s="58"/>
      <c r="I106" s="58"/>
    </row>
    <row r="107" spans="1:9" ht="12.75" customHeight="1" x14ac:dyDescent="0.15">
      <c r="A107" s="58"/>
      <c r="B107" s="58"/>
      <c r="C107" s="58"/>
      <c r="D107" s="58"/>
      <c r="E107" s="58"/>
      <c r="F107" s="58"/>
      <c r="G107" s="58"/>
      <c r="H107" s="58"/>
      <c r="I107" s="58"/>
    </row>
    <row r="108" spans="1:9" ht="12.75" customHeight="1" x14ac:dyDescent="0.15">
      <c r="A108" s="58"/>
      <c r="B108" s="58"/>
      <c r="C108" s="58"/>
      <c r="D108" s="58"/>
      <c r="E108" s="58"/>
      <c r="F108" s="58"/>
      <c r="G108" s="58"/>
      <c r="H108" s="58"/>
      <c r="I108" s="58"/>
    </row>
    <row r="109" spans="1:9" ht="12.75" customHeight="1" x14ac:dyDescent="0.15">
      <c r="A109" s="58"/>
      <c r="B109" s="58"/>
      <c r="C109" s="58"/>
      <c r="D109" s="58"/>
      <c r="E109" s="58"/>
      <c r="F109" s="58"/>
      <c r="G109" s="58"/>
      <c r="H109" s="58"/>
      <c r="I109" s="58"/>
    </row>
    <row r="110" spans="1:9" ht="12.75" customHeight="1" x14ac:dyDescent="0.15">
      <c r="A110" s="58"/>
      <c r="B110" s="58"/>
      <c r="C110" s="58"/>
      <c r="D110" s="58"/>
      <c r="E110" s="58"/>
      <c r="F110" s="58"/>
      <c r="G110" s="58"/>
      <c r="H110" s="58"/>
      <c r="I110" s="58"/>
    </row>
    <row r="111" spans="1:9" ht="12.75" customHeight="1" x14ac:dyDescent="0.15">
      <c r="A111" s="58"/>
      <c r="B111" s="58"/>
      <c r="C111" s="58"/>
      <c r="D111" s="58"/>
      <c r="E111" s="58"/>
      <c r="F111" s="58"/>
      <c r="G111" s="58"/>
      <c r="H111" s="58"/>
      <c r="I111" s="58"/>
    </row>
    <row r="112" spans="1:9" ht="12.75" customHeight="1" x14ac:dyDescent="0.15">
      <c r="A112" s="58"/>
      <c r="B112" s="58"/>
      <c r="C112" s="58"/>
      <c r="D112" s="58"/>
      <c r="E112" s="58"/>
      <c r="F112" s="58"/>
      <c r="G112" s="58"/>
      <c r="H112" s="58"/>
      <c r="I112" s="58"/>
    </row>
    <row r="113" spans="1:9" ht="12.75" customHeight="1" x14ac:dyDescent="0.15">
      <c r="A113" s="58"/>
      <c r="B113" s="58"/>
      <c r="C113" s="58"/>
      <c r="D113" s="58"/>
      <c r="E113" s="58"/>
      <c r="F113" s="58"/>
      <c r="G113" s="58"/>
      <c r="H113" s="58"/>
      <c r="I113" s="58"/>
    </row>
    <row r="114" spans="1:9" ht="12.75" customHeight="1" x14ac:dyDescent="0.15">
      <c r="A114" s="58"/>
      <c r="B114" s="58"/>
      <c r="C114" s="58"/>
      <c r="D114" s="58"/>
      <c r="E114" s="58"/>
      <c r="F114" s="58"/>
      <c r="G114" s="58"/>
      <c r="H114" s="58"/>
      <c r="I114" s="58"/>
    </row>
    <row r="115" spans="1:9" ht="12.75" customHeight="1" x14ac:dyDescent="0.15">
      <c r="A115" s="58"/>
      <c r="B115" s="58"/>
      <c r="C115" s="58"/>
      <c r="D115" s="58"/>
      <c r="E115" s="58"/>
      <c r="F115" s="58"/>
      <c r="G115" s="58"/>
      <c r="H115" s="58"/>
      <c r="I115" s="58"/>
    </row>
    <row r="116" spans="1:9" ht="12.75" customHeight="1" x14ac:dyDescent="0.15">
      <c r="A116" s="58"/>
      <c r="B116" s="58"/>
      <c r="C116" s="58"/>
      <c r="D116" s="58"/>
      <c r="E116" s="58"/>
      <c r="F116" s="58"/>
      <c r="G116" s="58"/>
      <c r="H116" s="58"/>
      <c r="I116" s="58"/>
    </row>
  </sheetData>
  <mergeCells count="11">
    <mergeCell ref="F9:G9"/>
    <mergeCell ref="B33:C33"/>
    <mergeCell ref="F12:G12"/>
    <mergeCell ref="F13:G13"/>
    <mergeCell ref="F14:G14"/>
    <mergeCell ref="F28:G28"/>
    <mergeCell ref="B6:C6"/>
    <mergeCell ref="F6:G6"/>
    <mergeCell ref="B7:C7"/>
    <mergeCell ref="F7:G7"/>
    <mergeCell ref="F8:G8"/>
  </mergeCells>
  <pageMargins left="0.86614173228346003" right="0.56000000000000005" top="0.74803149606299002" bottom="0.43307086614173002" header="0.35433070866142002" footer="0.27559055118109999"/>
  <pageSetup paperSize="14" scale="86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113"/>
  <sheetViews>
    <sheetView showGridLines="0" zoomScale="80" workbookViewId="0">
      <selection activeCell="F49" sqref="F49"/>
    </sheetView>
  </sheetViews>
  <sheetFormatPr baseColWidth="10" defaultColWidth="8.6640625" defaultRowHeight="12.75" customHeight="1" x14ac:dyDescent="0.15"/>
  <cols>
    <col min="1" max="1" width="9.5" customWidth="1"/>
    <col min="2" max="2" width="1.6640625" customWidth="1"/>
    <col min="3" max="3" width="5.5" customWidth="1"/>
    <col min="4" max="4" width="14.1640625" customWidth="1"/>
    <col min="5" max="5" width="34.5" customWidth="1"/>
    <col min="6" max="6" width="58.1640625" customWidth="1"/>
    <col min="7" max="7" width="26.6640625" customWidth="1"/>
    <col min="8" max="9" width="23.83203125" customWidth="1"/>
  </cols>
  <sheetData>
    <row r="1" spans="1:10" s="36" customFormat="1" ht="15" customHeight="1" x14ac:dyDescent="0.15">
      <c r="A1" s="352" t="s">
        <v>0</v>
      </c>
      <c r="B1" s="352"/>
      <c r="C1" s="352"/>
      <c r="D1" s="352"/>
      <c r="E1" s="352"/>
      <c r="F1" s="352"/>
      <c r="G1" s="352"/>
      <c r="H1" s="352"/>
      <c r="I1" s="352"/>
      <c r="J1" s="50"/>
    </row>
    <row r="2" spans="1:10" s="36" customFormat="1" ht="21" customHeight="1" x14ac:dyDescent="0.15">
      <c r="A2" s="352"/>
      <c r="B2" s="352"/>
      <c r="C2" s="352"/>
      <c r="D2" s="352"/>
      <c r="E2" s="352"/>
      <c r="F2" s="352"/>
      <c r="G2" s="352"/>
      <c r="H2" s="352"/>
      <c r="I2" s="352"/>
      <c r="J2" s="51"/>
    </row>
    <row r="3" spans="1:10" s="36" customFormat="1" ht="21.75" customHeight="1" x14ac:dyDescent="0.15">
      <c r="A3" s="353" t="s">
        <v>1</v>
      </c>
      <c r="B3" s="353"/>
      <c r="C3" s="353"/>
      <c r="D3" s="353"/>
      <c r="E3" s="353"/>
      <c r="F3" s="353"/>
      <c r="G3" s="353"/>
      <c r="H3" s="353"/>
      <c r="I3" s="353"/>
      <c r="J3" s="51"/>
    </row>
    <row r="4" spans="1:10" s="36" customFormat="1" ht="15" customHeight="1" x14ac:dyDescent="0.15">
      <c r="A4" s="354" t="s">
        <v>2</v>
      </c>
      <c r="B4" s="354"/>
      <c r="C4" s="354"/>
      <c r="D4" s="354"/>
      <c r="E4" s="354"/>
      <c r="F4" s="354"/>
      <c r="G4" s="354"/>
      <c r="H4" s="354"/>
      <c r="I4" s="354"/>
      <c r="J4" s="51"/>
    </row>
    <row r="5" spans="1:10" s="36" customFormat="1" ht="15" customHeight="1" x14ac:dyDescent="0.15">
      <c r="A5" s="354" t="s">
        <v>3</v>
      </c>
      <c r="B5" s="354"/>
      <c r="C5" s="354"/>
      <c r="D5" s="354"/>
      <c r="E5" s="354"/>
      <c r="F5" s="354"/>
      <c r="G5" s="354"/>
      <c r="H5" s="354"/>
      <c r="I5" s="354"/>
      <c r="J5" s="52"/>
    </row>
    <row r="6" spans="1:10" s="36" customFormat="1" ht="15" customHeight="1" x14ac:dyDescent="0.15">
      <c r="A6" s="37"/>
      <c r="B6" s="37"/>
      <c r="C6" s="37"/>
      <c r="D6" s="37"/>
      <c r="E6" s="37"/>
      <c r="F6" s="37"/>
      <c r="G6" s="37"/>
      <c r="H6" s="37"/>
      <c r="I6" s="37"/>
      <c r="J6" s="50"/>
    </row>
    <row r="7" spans="1:10" s="36" customFormat="1" ht="15" customHeight="1" x14ac:dyDescent="0.15">
      <c r="A7" s="37"/>
      <c r="B7" s="37"/>
      <c r="C7" s="37"/>
      <c r="D7" s="37"/>
      <c r="E7" s="37"/>
      <c r="F7" s="37"/>
      <c r="G7" s="37"/>
      <c r="H7" s="37"/>
      <c r="I7" s="37"/>
      <c r="J7" s="50"/>
    </row>
    <row r="8" spans="1:10" s="36" customFormat="1" ht="15" customHeight="1" x14ac:dyDescent="0.15">
      <c r="A8" s="38"/>
      <c r="B8" s="39"/>
      <c r="C8" s="39"/>
      <c r="D8" s="39"/>
      <c r="E8" s="39"/>
      <c r="F8" s="350" t="s">
        <v>4</v>
      </c>
      <c r="G8" s="350"/>
      <c r="H8" s="37"/>
      <c r="I8" s="37"/>
    </row>
    <row r="9" spans="1:10" s="36" customFormat="1" ht="15" customHeight="1" x14ac:dyDescent="0.15">
      <c r="A9" s="38"/>
      <c r="B9" s="39"/>
      <c r="C9" s="39"/>
      <c r="D9" s="39"/>
      <c r="E9" s="39"/>
      <c r="F9" s="40"/>
      <c r="G9" s="40"/>
      <c r="H9" s="37"/>
      <c r="I9" s="37"/>
    </row>
    <row r="10" spans="1:10" s="36" customFormat="1" ht="15" customHeight="1" x14ac:dyDescent="0.15">
      <c r="A10" s="39" t="s">
        <v>5</v>
      </c>
      <c r="B10" s="39" t="s">
        <v>6</v>
      </c>
      <c r="C10" s="37"/>
      <c r="D10" s="39"/>
      <c r="E10" s="39"/>
      <c r="F10" s="38" t="s">
        <v>7</v>
      </c>
      <c r="G10" s="38"/>
      <c r="H10" s="37"/>
      <c r="I10" s="37"/>
    </row>
    <row r="11" spans="1:10" s="36" customFormat="1" ht="15" customHeight="1" x14ac:dyDescent="0.15">
      <c r="A11" s="39" t="s">
        <v>8</v>
      </c>
      <c r="B11" s="39" t="s">
        <v>6</v>
      </c>
      <c r="C11" s="39" t="s">
        <v>9</v>
      </c>
      <c r="D11" s="37"/>
      <c r="E11" s="39"/>
      <c r="F11" s="38" t="s">
        <v>10</v>
      </c>
      <c r="G11" s="38"/>
      <c r="H11" s="37"/>
      <c r="I11" s="37"/>
    </row>
    <row r="12" spans="1:10" s="36" customFormat="1" ht="15" customHeight="1" x14ac:dyDescent="0.15">
      <c r="A12" s="39" t="s">
        <v>11</v>
      </c>
      <c r="B12" s="39" t="s">
        <v>6</v>
      </c>
      <c r="C12" s="39" t="s">
        <v>99</v>
      </c>
      <c r="D12" s="37"/>
      <c r="E12" s="39"/>
      <c r="F12" s="38" t="s">
        <v>13</v>
      </c>
      <c r="G12" s="38"/>
      <c r="H12" s="37"/>
      <c r="I12" s="37"/>
    </row>
    <row r="13" spans="1:10" s="36" customFormat="1" ht="15" customHeight="1" x14ac:dyDescent="0.15">
      <c r="A13" s="39"/>
      <c r="B13" s="39"/>
      <c r="C13" s="39" t="s">
        <v>100</v>
      </c>
      <c r="D13" s="37"/>
      <c r="E13" s="39"/>
      <c r="F13" s="38" t="s">
        <v>15</v>
      </c>
      <c r="G13" s="38"/>
      <c r="H13" s="37"/>
      <c r="I13" s="37"/>
    </row>
    <row r="14" spans="1:10" s="36" customFormat="1" ht="15" customHeight="1" x14ac:dyDescent="0.15">
      <c r="A14" s="39"/>
      <c r="B14" s="39"/>
      <c r="C14" s="39" t="s">
        <v>101</v>
      </c>
      <c r="D14" s="37"/>
      <c r="E14" s="39"/>
      <c r="F14" s="38" t="s">
        <v>17</v>
      </c>
      <c r="G14" s="38"/>
      <c r="H14" s="37"/>
      <c r="I14" s="37"/>
    </row>
    <row r="15" spans="1:10" s="36" customFormat="1" ht="15" customHeight="1" x14ac:dyDescent="0.15">
      <c r="A15" s="39"/>
      <c r="B15" s="39"/>
      <c r="C15" s="39"/>
      <c r="D15" s="39"/>
      <c r="E15" s="38"/>
      <c r="F15" s="38" t="s">
        <v>18</v>
      </c>
      <c r="G15" s="38"/>
      <c r="H15" s="37"/>
      <c r="I15" s="37"/>
    </row>
    <row r="16" spans="1:10" s="36" customFormat="1" ht="15" customHeight="1" x14ac:dyDescent="0.15">
      <c r="A16" s="39"/>
      <c r="B16" s="39"/>
      <c r="C16" s="39"/>
      <c r="D16" s="39"/>
      <c r="E16" s="38"/>
      <c r="F16" s="38"/>
      <c r="G16" s="38"/>
      <c r="H16" s="37"/>
      <c r="I16" s="37"/>
    </row>
    <row r="17" spans="1:9" s="36" customFormat="1" ht="15" customHeight="1" x14ac:dyDescent="0.15">
      <c r="A17" s="39"/>
      <c r="B17" s="39"/>
      <c r="C17" s="39"/>
      <c r="D17" s="39"/>
      <c r="E17" s="38"/>
      <c r="F17" s="38"/>
      <c r="G17" s="38"/>
      <c r="H17" s="37"/>
      <c r="I17" s="37"/>
    </row>
    <row r="18" spans="1:9" s="36" customFormat="1" ht="15" customHeight="1" x14ac:dyDescent="0.15">
      <c r="A18" s="39"/>
      <c r="B18" s="39"/>
      <c r="C18" s="39" t="s">
        <v>102</v>
      </c>
      <c r="D18" s="37"/>
      <c r="E18" s="39"/>
      <c r="F18" s="38"/>
      <c r="G18" s="38"/>
      <c r="H18" s="37"/>
      <c r="I18" s="37"/>
    </row>
    <row r="19" spans="1:9" s="36" customFormat="1" ht="15" customHeight="1" x14ac:dyDescent="0.15">
      <c r="A19" s="39"/>
      <c r="B19" s="39"/>
      <c r="C19" s="39" t="s">
        <v>103</v>
      </c>
      <c r="D19" s="37"/>
      <c r="E19" s="39"/>
      <c r="F19" s="38"/>
      <c r="G19" s="38"/>
      <c r="H19" s="37"/>
      <c r="I19" s="37"/>
    </row>
    <row r="20" spans="1:9" s="36" customFormat="1" ht="15" customHeight="1" x14ac:dyDescent="0.15">
      <c r="A20" s="39"/>
      <c r="B20" s="39"/>
      <c r="C20" s="39"/>
      <c r="D20" s="39"/>
      <c r="E20" s="39"/>
      <c r="F20" s="38"/>
      <c r="G20" s="38"/>
      <c r="H20" s="37"/>
      <c r="I20" s="37"/>
    </row>
    <row r="21" spans="1:9" s="36" customFormat="1" ht="15" customHeight="1" x14ac:dyDescent="0.15">
      <c r="A21" s="39"/>
      <c r="B21" s="39"/>
      <c r="C21" s="39"/>
      <c r="D21" s="39"/>
      <c r="E21" s="39"/>
      <c r="F21" s="38"/>
      <c r="G21" s="38"/>
      <c r="H21" s="37"/>
      <c r="I21" s="37"/>
    </row>
    <row r="22" spans="1:9" s="36" customFormat="1" ht="26" customHeight="1" x14ac:dyDescent="0.15">
      <c r="A22" s="39"/>
      <c r="B22" s="39"/>
      <c r="C22" s="41" t="s">
        <v>104</v>
      </c>
      <c r="D22" s="357" t="s">
        <v>105</v>
      </c>
      <c r="E22" s="358"/>
      <c r="F22" s="42" t="s">
        <v>106</v>
      </c>
      <c r="G22" s="42" t="s">
        <v>107</v>
      </c>
      <c r="H22" s="42" t="s">
        <v>108</v>
      </c>
      <c r="I22" s="53" t="s">
        <v>109</v>
      </c>
    </row>
    <row r="23" spans="1:9" s="36" customFormat="1" ht="35" customHeight="1" x14ac:dyDescent="0.15">
      <c r="A23" s="39"/>
      <c r="B23" s="39"/>
      <c r="C23" s="43">
        <v>1</v>
      </c>
      <c r="D23" s="430" t="s">
        <v>110</v>
      </c>
      <c r="E23" s="430"/>
      <c r="F23" s="44" t="e">
        <f>RENCANA_KEUANGAN!D101</f>
        <v>#DIV/0!</v>
      </c>
      <c r="G23" s="44" t="e">
        <f>RENCANA_KEUANGAN!G101</f>
        <v>#DIV/0!</v>
      </c>
      <c r="H23" s="45" t="e">
        <f>RENCANA_KEUANGAN!J101</f>
        <v>#DIV/0!</v>
      </c>
      <c r="I23" s="54" t="e">
        <f>RENCANA_KEUANGAN!M101</f>
        <v>#DIV/0!</v>
      </c>
    </row>
    <row r="24" spans="1:9" s="36" customFormat="1" ht="32" customHeight="1" x14ac:dyDescent="0.15">
      <c r="A24" s="39"/>
      <c r="B24" s="39"/>
      <c r="C24" s="46">
        <v>2</v>
      </c>
      <c r="D24" s="432" t="s">
        <v>111</v>
      </c>
      <c r="E24" s="432"/>
      <c r="F24" s="47" t="e">
        <f>RENCANA_FISIK!D103</f>
        <v>#DIV/0!</v>
      </c>
      <c r="G24" s="47" t="e">
        <f>RENCANA_FISIK!G103</f>
        <v>#DIV/0!</v>
      </c>
      <c r="H24" s="48" t="e">
        <f>RENCANA_FISIK!J103</f>
        <v>#DIV/0!</v>
      </c>
      <c r="I24" s="55" t="e">
        <f>RENCANA_FISIK!M103</f>
        <v>#DIV/0!</v>
      </c>
    </row>
    <row r="25" spans="1:9" s="36" customFormat="1" ht="15" customHeight="1" x14ac:dyDescent="0.15">
      <c r="A25" s="37"/>
      <c r="B25" s="37"/>
      <c r="C25" s="39"/>
      <c r="D25" s="39"/>
      <c r="E25" s="39"/>
      <c r="F25" s="38"/>
      <c r="G25" s="38"/>
      <c r="H25" s="37"/>
      <c r="I25" s="37"/>
    </row>
    <row r="26" spans="1:9" s="36" customFormat="1" ht="15" customHeight="1" x14ac:dyDescent="0.15">
      <c r="A26" s="39"/>
      <c r="B26" s="39"/>
      <c r="C26" s="39"/>
      <c r="D26" s="39"/>
      <c r="E26" s="39"/>
      <c r="F26" s="38"/>
      <c r="G26" s="38"/>
      <c r="H26" s="37"/>
      <c r="I26" s="37"/>
    </row>
    <row r="27" spans="1:9" s="36" customFormat="1" ht="15" customHeight="1" x14ac:dyDescent="0.15">
      <c r="A27" s="37"/>
      <c r="B27" s="39"/>
      <c r="C27" s="39" t="s">
        <v>33</v>
      </c>
      <c r="D27" s="39"/>
      <c r="E27" s="39"/>
      <c r="F27" s="38"/>
      <c r="G27" s="38"/>
      <c r="H27" s="37"/>
      <c r="I27" s="37"/>
    </row>
    <row r="28" spans="1:9" s="36" customFormat="1" ht="15" customHeight="1" x14ac:dyDescent="0.15">
      <c r="A28" s="39"/>
      <c r="B28" s="39"/>
      <c r="C28" s="39"/>
      <c r="D28" s="39"/>
      <c r="E28" s="39"/>
      <c r="F28" s="38"/>
      <c r="G28" s="38"/>
      <c r="H28" s="37"/>
      <c r="I28" s="37"/>
    </row>
    <row r="29" spans="1:9" s="36" customFormat="1" ht="15" customHeight="1" x14ac:dyDescent="0.15">
      <c r="A29" s="39"/>
      <c r="B29" s="39"/>
      <c r="C29" s="39"/>
      <c r="D29" s="39"/>
      <c r="E29" s="39"/>
      <c r="F29" s="38"/>
      <c r="G29" s="38"/>
      <c r="H29" s="37"/>
      <c r="I29" s="37"/>
    </row>
    <row r="30" spans="1:9" s="36" customFormat="1" ht="15" customHeight="1" x14ac:dyDescent="0.15">
      <c r="A30" s="39"/>
      <c r="B30" s="39"/>
      <c r="C30" s="39"/>
      <c r="D30" s="39"/>
      <c r="E30" s="39"/>
      <c r="G30" s="38" t="s">
        <v>34</v>
      </c>
      <c r="I30" s="38"/>
    </row>
    <row r="31" spans="1:9" s="36" customFormat="1" ht="15" customHeight="1" x14ac:dyDescent="0.15">
      <c r="A31" s="39"/>
      <c r="B31" s="39"/>
      <c r="C31" s="39"/>
      <c r="D31" s="39"/>
      <c r="E31" s="39"/>
      <c r="G31" s="38"/>
      <c r="I31" s="38"/>
    </row>
    <row r="32" spans="1:9" s="36" customFormat="1" ht="15" customHeight="1" x14ac:dyDescent="0.15">
      <c r="A32" s="39"/>
      <c r="B32" s="39"/>
      <c r="C32" s="39"/>
      <c r="D32" s="39"/>
      <c r="E32" s="39"/>
      <c r="G32" s="38"/>
      <c r="I32" s="38"/>
    </row>
    <row r="33" spans="1:9" s="36" customFormat="1" ht="15" customHeight="1" x14ac:dyDescent="0.15">
      <c r="A33" s="39"/>
      <c r="B33" s="39"/>
      <c r="C33" s="39"/>
      <c r="D33" s="39"/>
      <c r="E33" s="39"/>
      <c r="G33" s="38"/>
      <c r="I33" s="38"/>
    </row>
    <row r="34" spans="1:9" s="36" customFormat="1" ht="15" customHeight="1" x14ac:dyDescent="0.15">
      <c r="A34" s="39"/>
      <c r="B34" s="39"/>
      <c r="C34" s="39"/>
      <c r="D34" s="39"/>
      <c r="E34" s="39"/>
      <c r="F34" s="361" t="s">
        <v>35</v>
      </c>
      <c r="G34" s="361"/>
      <c r="H34" s="361"/>
      <c r="I34" s="361"/>
    </row>
    <row r="35" spans="1:9" s="36" customFormat="1" ht="15" customHeight="1" x14ac:dyDescent="0.15">
      <c r="A35" s="39"/>
      <c r="B35" s="39"/>
      <c r="C35" s="39"/>
      <c r="D35" s="39"/>
      <c r="E35" s="39"/>
      <c r="F35" s="431" t="s">
        <v>36</v>
      </c>
      <c r="G35" s="431"/>
      <c r="H35" s="431"/>
      <c r="I35" s="431"/>
    </row>
    <row r="36" spans="1:9" s="36" customFormat="1" ht="15" customHeight="1" x14ac:dyDescent="0.15">
      <c r="A36" s="39"/>
      <c r="B36" s="39"/>
      <c r="C36" s="39"/>
      <c r="D36" s="39"/>
      <c r="E36" s="39"/>
      <c r="F36" s="431" t="s">
        <v>37</v>
      </c>
      <c r="G36" s="431"/>
      <c r="H36" s="431"/>
      <c r="I36" s="431"/>
    </row>
    <row r="37" spans="1:9" s="36" customFormat="1" ht="15" customHeight="1" x14ac:dyDescent="0.15">
      <c r="A37" s="39"/>
      <c r="B37" s="39"/>
      <c r="C37" s="39"/>
      <c r="D37" s="39"/>
      <c r="E37" s="39"/>
      <c r="H37" s="38"/>
      <c r="I37" s="38"/>
    </row>
    <row r="38" spans="1:9" s="36" customFormat="1" ht="15" customHeight="1" x14ac:dyDescent="0.15">
      <c r="A38" s="39"/>
      <c r="B38" s="39"/>
      <c r="C38" s="39"/>
      <c r="D38" s="39"/>
      <c r="E38" s="39"/>
      <c r="F38" s="38"/>
      <c r="G38" s="38"/>
      <c r="H38" s="37"/>
      <c r="I38" s="37"/>
    </row>
    <row r="39" spans="1:9" s="36" customFormat="1" ht="15" customHeight="1" x14ac:dyDescent="0.15">
      <c r="A39" s="39"/>
      <c r="B39" s="39"/>
      <c r="C39" s="39"/>
      <c r="D39" s="39"/>
      <c r="E39" s="39"/>
      <c r="F39" s="38"/>
      <c r="G39" s="38"/>
      <c r="H39" s="37"/>
      <c r="I39" s="37"/>
    </row>
    <row r="40" spans="1:9" s="36" customFormat="1" ht="15" customHeight="1" x14ac:dyDescent="0.15">
      <c r="A40" s="49"/>
      <c r="B40" s="49"/>
      <c r="C40" s="49"/>
      <c r="D40" s="49"/>
      <c r="E40" s="49"/>
      <c r="F40" s="37"/>
      <c r="G40" s="37"/>
      <c r="H40" s="37"/>
      <c r="I40" s="37"/>
    </row>
    <row r="41" spans="1:9" s="36" customFormat="1" ht="15" customHeight="1" x14ac:dyDescent="0.15">
      <c r="A41" s="49"/>
      <c r="B41" s="49"/>
      <c r="C41" s="49"/>
      <c r="D41" s="49"/>
      <c r="E41" s="49"/>
      <c r="F41" s="37"/>
      <c r="G41" s="37"/>
      <c r="H41" s="37"/>
      <c r="I41" s="37"/>
    </row>
    <row r="42" spans="1:9" s="36" customFormat="1" ht="15" customHeight="1" x14ac:dyDescent="0.15">
      <c r="A42" s="49"/>
      <c r="B42" s="49"/>
      <c r="C42" s="49"/>
      <c r="D42" s="49"/>
      <c r="E42" s="49"/>
      <c r="F42" s="37"/>
      <c r="G42" s="37"/>
      <c r="H42" s="37"/>
      <c r="I42" s="37"/>
    </row>
    <row r="43" spans="1:9" s="36" customFormat="1" ht="15" customHeight="1" x14ac:dyDescent="0.15">
      <c r="A43" s="49"/>
      <c r="B43" s="49"/>
      <c r="C43" s="49"/>
      <c r="D43" s="49"/>
      <c r="E43" s="49"/>
      <c r="F43" s="37"/>
      <c r="G43" s="37"/>
      <c r="H43" s="37"/>
      <c r="I43" s="37"/>
    </row>
    <row r="44" spans="1:9" s="36" customFormat="1" ht="15" customHeight="1" x14ac:dyDescent="0.15">
      <c r="A44" s="49"/>
      <c r="B44" s="49"/>
      <c r="C44" s="49"/>
      <c r="D44" s="49"/>
      <c r="E44" s="49"/>
      <c r="F44" s="37"/>
      <c r="G44" s="37"/>
      <c r="H44" s="37"/>
      <c r="I44" s="37"/>
    </row>
    <row r="45" spans="1:9" s="36" customFormat="1" ht="15" customHeight="1" x14ac:dyDescent="0.15">
      <c r="A45" s="49"/>
      <c r="B45" s="49"/>
      <c r="C45" s="49"/>
      <c r="D45" s="49"/>
      <c r="E45" s="49"/>
      <c r="F45" s="37"/>
      <c r="G45" s="37"/>
      <c r="H45" s="37"/>
      <c r="I45" s="37"/>
    </row>
    <row r="46" spans="1:9" s="36" customFormat="1" ht="15" customHeight="1" x14ac:dyDescent="0.15">
      <c r="A46" s="49"/>
      <c r="B46" s="49"/>
      <c r="C46" s="49"/>
      <c r="D46" s="49"/>
      <c r="E46" s="49"/>
      <c r="F46" s="37"/>
      <c r="G46" s="37"/>
      <c r="H46" s="37"/>
      <c r="I46" s="37"/>
    </row>
    <row r="47" spans="1:9" s="36" customFormat="1" ht="15" customHeight="1" x14ac:dyDescent="0.15">
      <c r="A47" s="49"/>
      <c r="B47" s="49"/>
      <c r="C47" s="49"/>
      <c r="D47" s="49"/>
      <c r="E47" s="49"/>
      <c r="F47" s="37"/>
      <c r="G47" s="37"/>
      <c r="H47" s="37"/>
      <c r="I47" s="37"/>
    </row>
    <row r="48" spans="1:9" s="36" customFormat="1" ht="15" customHeight="1" x14ac:dyDescent="0.15">
      <c r="A48" s="49"/>
      <c r="B48" s="49"/>
      <c r="C48" s="49"/>
      <c r="D48" s="49"/>
      <c r="E48" s="49"/>
      <c r="F48" s="37"/>
      <c r="G48" s="37"/>
      <c r="H48" s="37"/>
      <c r="I48" s="37"/>
    </row>
    <row r="49" spans="1:9" s="36" customFormat="1" ht="15" customHeight="1" x14ac:dyDescent="0.15">
      <c r="A49" s="49"/>
      <c r="B49" s="49"/>
      <c r="C49" s="49"/>
      <c r="D49" s="49"/>
      <c r="E49" s="49"/>
      <c r="F49" s="37"/>
      <c r="G49" s="37"/>
      <c r="H49" s="37"/>
      <c r="I49" s="37"/>
    </row>
    <row r="50" spans="1:9" s="36" customFormat="1" ht="15" customHeight="1" x14ac:dyDescent="0.15">
      <c r="A50" s="49"/>
      <c r="B50" s="49"/>
      <c r="C50" s="49"/>
      <c r="D50" s="49"/>
      <c r="E50" s="49"/>
      <c r="F50" s="37"/>
      <c r="G50" s="37"/>
      <c r="H50" s="37"/>
      <c r="I50" s="37"/>
    </row>
    <row r="51" spans="1:9" s="36" customFormat="1" ht="15" customHeight="1" x14ac:dyDescent="0.15">
      <c r="A51" s="49"/>
      <c r="B51" s="49"/>
      <c r="C51" s="49"/>
      <c r="D51" s="49"/>
      <c r="E51" s="49"/>
      <c r="F51" s="37"/>
      <c r="G51" s="37"/>
      <c r="H51" s="37"/>
      <c r="I51" s="37"/>
    </row>
    <row r="52" spans="1:9" s="36" customFormat="1" ht="15" customHeight="1" x14ac:dyDescent="0.15">
      <c r="A52" s="354"/>
      <c r="B52" s="354"/>
      <c r="C52" s="354"/>
      <c r="D52" s="354"/>
      <c r="E52" s="354"/>
      <c r="F52" s="354"/>
      <c r="G52" s="354"/>
      <c r="H52" s="37"/>
      <c r="I52" s="37"/>
    </row>
    <row r="53" spans="1:9" s="36" customFormat="1" ht="15" customHeight="1" x14ac:dyDescent="0.15">
      <c r="A53" s="354"/>
      <c r="B53" s="354"/>
      <c r="C53" s="354"/>
      <c r="D53" s="354"/>
      <c r="E53" s="354"/>
      <c r="F53" s="354"/>
      <c r="G53" s="354"/>
      <c r="H53" s="37"/>
      <c r="I53" s="37"/>
    </row>
    <row r="54" spans="1:9" s="36" customFormat="1" ht="15" customHeight="1" x14ac:dyDescent="0.15">
      <c r="A54" s="49"/>
      <c r="B54" s="49"/>
      <c r="C54" s="49"/>
      <c r="D54" s="49"/>
      <c r="E54" s="49"/>
      <c r="F54" s="37"/>
      <c r="G54" s="37"/>
      <c r="H54" s="37"/>
      <c r="I54" s="37"/>
    </row>
    <row r="55" spans="1:9" ht="15" customHeight="1" x14ac:dyDescent="0.15">
      <c r="A55" s="3"/>
      <c r="B55" s="1"/>
      <c r="C55" s="1"/>
      <c r="D55" s="1"/>
      <c r="E55" s="1"/>
      <c r="F55" s="1"/>
      <c r="G55" s="1"/>
      <c r="H55" s="1"/>
      <c r="I55" s="1"/>
    </row>
    <row r="56" spans="1:9" ht="15" customHeight="1" x14ac:dyDescent="0.15">
      <c r="A56" s="1"/>
      <c r="B56" s="1"/>
      <c r="C56" s="1"/>
      <c r="D56" s="1"/>
      <c r="E56" s="1"/>
      <c r="F56" s="1"/>
      <c r="G56" s="1"/>
      <c r="H56" s="1"/>
      <c r="I56" s="1"/>
    </row>
    <row r="57" spans="1:9" ht="15" customHeight="1" x14ac:dyDescent="0.15">
      <c r="A57" s="1"/>
      <c r="B57" s="1"/>
      <c r="C57" s="1"/>
      <c r="D57" s="1"/>
      <c r="E57" s="1"/>
      <c r="F57" s="1"/>
      <c r="G57" s="1"/>
      <c r="H57" s="1"/>
      <c r="I57" s="1"/>
    </row>
    <row r="58" spans="1:9" ht="15" customHeight="1" x14ac:dyDescent="0.15">
      <c r="A58" s="1"/>
      <c r="B58" s="1"/>
      <c r="C58" s="1"/>
      <c r="D58" s="1"/>
      <c r="E58" s="1"/>
      <c r="F58" s="1"/>
      <c r="G58" s="1"/>
      <c r="H58" s="1"/>
      <c r="I58" s="1"/>
    </row>
    <row r="59" spans="1:9" ht="15" customHeight="1" x14ac:dyDescent="0.15">
      <c r="A59" s="1"/>
      <c r="B59" s="1"/>
      <c r="C59" s="1"/>
      <c r="D59" s="1"/>
      <c r="E59" s="1"/>
      <c r="F59" s="1"/>
      <c r="G59" s="1"/>
      <c r="H59" s="1"/>
      <c r="I59" s="1"/>
    </row>
    <row r="60" spans="1:9" ht="15" customHeight="1" x14ac:dyDescent="0.15">
      <c r="A60" s="1"/>
      <c r="B60" s="1"/>
      <c r="C60" s="1"/>
      <c r="D60" s="1"/>
      <c r="E60" s="1"/>
      <c r="F60" s="1"/>
      <c r="G60" s="1"/>
      <c r="H60" s="1"/>
      <c r="I60" s="1"/>
    </row>
    <row r="61" spans="1:9" ht="15" customHeight="1" x14ac:dyDescent="0.15">
      <c r="A61" s="1"/>
      <c r="B61" s="1"/>
      <c r="C61" s="1"/>
      <c r="D61" s="1"/>
      <c r="E61" s="1"/>
      <c r="F61" s="1"/>
      <c r="G61" s="1"/>
      <c r="H61" s="1"/>
      <c r="I61" s="1"/>
    </row>
    <row r="62" spans="1:9" ht="15" customHeight="1" x14ac:dyDescent="0.15">
      <c r="A62" s="1"/>
      <c r="B62" s="1"/>
      <c r="C62" s="1"/>
      <c r="D62" s="1"/>
      <c r="E62" s="1"/>
      <c r="F62" s="1"/>
      <c r="G62" s="1"/>
      <c r="H62" s="1"/>
      <c r="I62" s="1"/>
    </row>
    <row r="63" spans="1:9" ht="15" customHeight="1" x14ac:dyDescent="0.15">
      <c r="A63" s="1"/>
      <c r="B63" s="1"/>
      <c r="C63" s="1"/>
      <c r="D63" s="1"/>
      <c r="E63" s="1"/>
      <c r="F63" s="1"/>
      <c r="G63" s="1"/>
      <c r="H63" s="1"/>
      <c r="I63" s="1"/>
    </row>
    <row r="64" spans="1:9" ht="15" customHeight="1" x14ac:dyDescent="0.15">
      <c r="A64" s="1"/>
      <c r="B64" s="1"/>
      <c r="C64" s="1"/>
      <c r="D64" s="1"/>
      <c r="E64" s="1"/>
      <c r="F64" s="1"/>
      <c r="G64" s="1"/>
      <c r="H64" s="1"/>
      <c r="I64" s="1"/>
    </row>
    <row r="65" spans="1:9" ht="15" customHeight="1" x14ac:dyDescent="0.15">
      <c r="A65" s="1"/>
      <c r="B65" s="1"/>
      <c r="C65" s="1"/>
      <c r="D65" s="1"/>
      <c r="E65" s="1"/>
      <c r="F65" s="1"/>
      <c r="G65" s="1"/>
      <c r="H65" s="1"/>
      <c r="I65" s="1"/>
    </row>
    <row r="66" spans="1:9" ht="15" customHeight="1" x14ac:dyDescent="0.15">
      <c r="A66" s="1"/>
      <c r="B66" s="1"/>
      <c r="C66" s="1"/>
      <c r="D66" s="1"/>
      <c r="E66" s="1"/>
      <c r="F66" s="1"/>
      <c r="G66" s="1"/>
      <c r="H66" s="1"/>
      <c r="I66" s="1"/>
    </row>
    <row r="67" spans="1:9" ht="15" customHeight="1" x14ac:dyDescent="0.15">
      <c r="A67" s="1"/>
      <c r="B67" s="1"/>
      <c r="C67" s="1"/>
      <c r="D67" s="1"/>
      <c r="E67" s="1"/>
      <c r="F67" s="1"/>
      <c r="G67" s="1"/>
      <c r="H67" s="1"/>
      <c r="I67" s="1"/>
    </row>
    <row r="68" spans="1:9" ht="15" customHeight="1" x14ac:dyDescent="0.15">
      <c r="A68" s="1"/>
      <c r="B68" s="1"/>
      <c r="C68" s="1"/>
      <c r="D68" s="1"/>
      <c r="E68" s="1"/>
      <c r="F68" s="1"/>
      <c r="G68" s="1"/>
      <c r="H68" s="1"/>
      <c r="I68" s="1"/>
    </row>
    <row r="69" spans="1:9" ht="15" customHeight="1" x14ac:dyDescent="0.15">
      <c r="A69" s="1"/>
      <c r="B69" s="1"/>
      <c r="C69" s="1"/>
      <c r="D69" s="1"/>
      <c r="E69" s="1"/>
      <c r="F69" s="1"/>
      <c r="G69" s="1"/>
      <c r="H69" s="1"/>
      <c r="I69" s="1"/>
    </row>
    <row r="70" spans="1:9" ht="15" customHeight="1" x14ac:dyDescent="0.15">
      <c r="A70" s="1"/>
      <c r="B70" s="1"/>
      <c r="C70" s="1"/>
      <c r="D70" s="1"/>
      <c r="E70" s="1"/>
      <c r="F70" s="1"/>
      <c r="G70" s="1"/>
      <c r="H70" s="1"/>
      <c r="I70" s="1"/>
    </row>
    <row r="71" spans="1:9" ht="15" customHeight="1" x14ac:dyDescent="0.15">
      <c r="A71" s="1"/>
      <c r="B71" s="1"/>
      <c r="C71" s="1"/>
      <c r="D71" s="1"/>
      <c r="E71" s="1"/>
      <c r="F71" s="1"/>
      <c r="G71" s="1"/>
      <c r="H71" s="1"/>
      <c r="I71" s="1"/>
    </row>
    <row r="72" spans="1:9" ht="15" customHeight="1" x14ac:dyDescent="0.15">
      <c r="A72" s="1"/>
      <c r="B72" s="1"/>
      <c r="C72" s="1"/>
      <c r="D72" s="1"/>
      <c r="E72" s="1"/>
      <c r="F72" s="1"/>
      <c r="G72" s="1"/>
      <c r="H72" s="1"/>
      <c r="I72" s="1"/>
    </row>
    <row r="73" spans="1:9" ht="15" customHeight="1" x14ac:dyDescent="0.15">
      <c r="A73" s="1"/>
      <c r="B73" s="1"/>
      <c r="C73" s="1"/>
      <c r="D73" s="1"/>
      <c r="E73" s="1"/>
      <c r="F73" s="1"/>
      <c r="G73" s="1"/>
      <c r="H73" s="1"/>
      <c r="I73" s="1"/>
    </row>
    <row r="74" spans="1:9" ht="15" customHeight="1" x14ac:dyDescent="0.15">
      <c r="A74" s="1"/>
      <c r="B74" s="1"/>
      <c r="C74" s="1"/>
      <c r="D74" s="1"/>
      <c r="E74" s="1"/>
      <c r="F74" s="1"/>
      <c r="G74" s="1"/>
      <c r="H74" s="1"/>
      <c r="I74" s="1"/>
    </row>
    <row r="75" spans="1:9" ht="15" customHeight="1" x14ac:dyDescent="0.15">
      <c r="A75" s="1"/>
      <c r="B75" s="1"/>
      <c r="C75" s="1"/>
      <c r="D75" s="1"/>
      <c r="E75" s="1"/>
      <c r="F75" s="1"/>
      <c r="G75" s="1"/>
      <c r="H75" s="1"/>
      <c r="I75" s="1"/>
    </row>
    <row r="76" spans="1:9" ht="15" customHeight="1" x14ac:dyDescent="0.15">
      <c r="A76" s="1"/>
      <c r="B76" s="1"/>
      <c r="C76" s="1"/>
      <c r="D76" s="1"/>
      <c r="E76" s="1"/>
      <c r="F76" s="1"/>
      <c r="G76" s="1"/>
      <c r="H76" s="1"/>
      <c r="I76" s="1"/>
    </row>
    <row r="77" spans="1:9" ht="15" customHeight="1" x14ac:dyDescent="0.15">
      <c r="A77" s="1"/>
      <c r="B77" s="1"/>
      <c r="C77" s="1"/>
      <c r="D77" s="1"/>
      <c r="E77" s="1"/>
      <c r="F77" s="1"/>
      <c r="G77" s="1"/>
      <c r="H77" s="1"/>
      <c r="I77" s="1"/>
    </row>
    <row r="78" spans="1:9" ht="15" customHeight="1" x14ac:dyDescent="0.15">
      <c r="A78" s="1"/>
      <c r="B78" s="1"/>
      <c r="C78" s="1"/>
      <c r="D78" s="1"/>
      <c r="E78" s="1"/>
      <c r="F78" s="1"/>
      <c r="G78" s="1"/>
      <c r="H78" s="1"/>
      <c r="I78" s="1"/>
    </row>
    <row r="79" spans="1:9" ht="15" customHeight="1" x14ac:dyDescent="0.15">
      <c r="A79" s="1"/>
      <c r="B79" s="1"/>
      <c r="C79" s="1"/>
      <c r="D79" s="1"/>
      <c r="E79" s="1"/>
      <c r="F79" s="1"/>
      <c r="G79" s="1"/>
      <c r="H79" s="1"/>
      <c r="I79" s="1"/>
    </row>
    <row r="80" spans="1:9" ht="15" customHeight="1" x14ac:dyDescent="0.15">
      <c r="A80" s="1"/>
      <c r="B80" s="1"/>
      <c r="C80" s="1"/>
      <c r="D80" s="1"/>
      <c r="E80" s="1"/>
      <c r="F80" s="1"/>
      <c r="G80" s="1"/>
      <c r="H80" s="1"/>
      <c r="I80" s="1"/>
    </row>
    <row r="81" spans="1:9" ht="15" customHeight="1" x14ac:dyDescent="0.15">
      <c r="A81" s="1"/>
      <c r="B81" s="1"/>
      <c r="C81" s="1"/>
      <c r="D81" s="1"/>
      <c r="E81" s="1"/>
      <c r="F81" s="1"/>
      <c r="G81" s="1"/>
      <c r="H81" s="1"/>
      <c r="I81" s="1"/>
    </row>
    <row r="82" spans="1:9" ht="15" customHeight="1" x14ac:dyDescent="0.15">
      <c r="A82" s="1"/>
      <c r="B82" s="1"/>
      <c r="C82" s="1"/>
      <c r="D82" s="1"/>
      <c r="E82" s="1"/>
      <c r="F82" s="1"/>
      <c r="G82" s="1"/>
      <c r="H82" s="1"/>
      <c r="I82" s="1"/>
    </row>
    <row r="83" spans="1:9" ht="15" customHeight="1" x14ac:dyDescent="0.15">
      <c r="A83" s="1"/>
      <c r="B83" s="1"/>
      <c r="C83" s="1"/>
      <c r="D83" s="1"/>
      <c r="E83" s="1"/>
      <c r="F83" s="1"/>
      <c r="G83" s="1"/>
      <c r="H83" s="1"/>
      <c r="I83" s="1"/>
    </row>
    <row r="84" spans="1:9" ht="15" customHeight="1" x14ac:dyDescent="0.15">
      <c r="A84" s="1"/>
      <c r="B84" s="1"/>
      <c r="C84" s="1"/>
      <c r="D84" s="1"/>
      <c r="E84" s="1"/>
      <c r="F84" s="1"/>
      <c r="G84" s="1"/>
      <c r="H84" s="1"/>
      <c r="I84" s="1"/>
    </row>
    <row r="85" spans="1:9" ht="15" customHeight="1" x14ac:dyDescent="0.15">
      <c r="A85" s="1"/>
      <c r="B85" s="1"/>
      <c r="C85" s="1"/>
      <c r="D85" s="1"/>
      <c r="E85" s="1"/>
      <c r="F85" s="1"/>
      <c r="G85" s="1"/>
      <c r="H85" s="1"/>
      <c r="I85" s="1"/>
    </row>
    <row r="86" spans="1:9" ht="15" customHeight="1" x14ac:dyDescent="0.15">
      <c r="A86" s="1"/>
      <c r="B86" s="1"/>
      <c r="C86" s="1"/>
      <c r="D86" s="1"/>
      <c r="E86" s="1"/>
      <c r="F86" s="1"/>
      <c r="G86" s="1"/>
      <c r="H86" s="1"/>
      <c r="I86" s="1"/>
    </row>
    <row r="87" spans="1:9" ht="15" customHeight="1" x14ac:dyDescent="0.15">
      <c r="A87" s="1"/>
      <c r="B87" s="1"/>
      <c r="C87" s="1"/>
      <c r="D87" s="1"/>
      <c r="E87" s="1"/>
      <c r="F87" s="1"/>
      <c r="G87" s="1"/>
      <c r="H87" s="1"/>
      <c r="I87" s="1"/>
    </row>
    <row r="88" spans="1:9" ht="15" customHeight="1" x14ac:dyDescent="0.15">
      <c r="A88" s="1"/>
      <c r="B88" s="1"/>
      <c r="C88" s="1"/>
      <c r="D88" s="1"/>
      <c r="E88" s="1"/>
      <c r="F88" s="1"/>
      <c r="G88" s="1"/>
      <c r="H88" s="1"/>
      <c r="I88" s="1"/>
    </row>
    <row r="89" spans="1:9" ht="15" customHeight="1" x14ac:dyDescent="0.15">
      <c r="A89" s="1"/>
      <c r="B89" s="1"/>
      <c r="C89" s="1"/>
      <c r="D89" s="1"/>
      <c r="E89" s="1"/>
      <c r="F89" s="1"/>
      <c r="G89" s="1"/>
      <c r="H89" s="1"/>
      <c r="I89" s="1"/>
    </row>
    <row r="90" spans="1:9" ht="12.75" customHeight="1" x14ac:dyDescent="0.15">
      <c r="A90" s="56"/>
      <c r="B90" s="56"/>
      <c r="C90" s="56"/>
      <c r="D90" s="56"/>
      <c r="E90" s="56"/>
      <c r="F90" s="56"/>
      <c r="G90" s="56"/>
    </row>
    <row r="91" spans="1:9" ht="12.75" customHeight="1" x14ac:dyDescent="0.15">
      <c r="A91" s="56"/>
      <c r="B91" s="56"/>
      <c r="C91" s="56"/>
      <c r="D91" s="56"/>
      <c r="E91" s="56"/>
      <c r="F91" s="56"/>
      <c r="G91" s="56"/>
    </row>
    <row r="92" spans="1:9" ht="12.75" customHeight="1" x14ac:dyDescent="0.15">
      <c r="A92" s="56"/>
      <c r="B92" s="56"/>
      <c r="C92" s="56"/>
      <c r="D92" s="56"/>
      <c r="E92" s="56"/>
      <c r="F92" s="56"/>
      <c r="G92" s="56"/>
    </row>
    <row r="93" spans="1:9" ht="12.75" customHeight="1" x14ac:dyDescent="0.15">
      <c r="A93" s="56"/>
      <c r="B93" s="56"/>
      <c r="C93" s="56"/>
      <c r="D93" s="56"/>
      <c r="E93" s="56"/>
      <c r="F93" s="56"/>
      <c r="G93" s="56"/>
    </row>
    <row r="94" spans="1:9" ht="12.75" customHeight="1" x14ac:dyDescent="0.15">
      <c r="A94" s="56"/>
      <c r="B94" s="56"/>
      <c r="C94" s="56"/>
      <c r="D94" s="56"/>
      <c r="E94" s="56"/>
      <c r="F94" s="56"/>
      <c r="G94" s="56"/>
    </row>
    <row r="95" spans="1:9" ht="12.75" customHeight="1" x14ac:dyDescent="0.15">
      <c r="A95" s="56"/>
      <c r="B95" s="56"/>
      <c r="C95" s="56"/>
      <c r="D95" s="56"/>
      <c r="E95" s="56"/>
      <c r="F95" s="56"/>
      <c r="G95" s="56"/>
    </row>
    <row r="96" spans="1:9" ht="12.75" customHeight="1" x14ac:dyDescent="0.15">
      <c r="A96" s="56"/>
      <c r="B96" s="56"/>
      <c r="C96" s="56"/>
      <c r="D96" s="56"/>
      <c r="E96" s="56"/>
      <c r="F96" s="56"/>
      <c r="G96" s="56"/>
    </row>
    <row r="97" spans="1:7" ht="12.75" customHeight="1" x14ac:dyDescent="0.15">
      <c r="A97" s="56"/>
      <c r="B97" s="56"/>
      <c r="C97" s="56"/>
      <c r="D97" s="56"/>
      <c r="E97" s="56"/>
      <c r="F97" s="56"/>
      <c r="G97" s="56"/>
    </row>
    <row r="98" spans="1:7" ht="12.75" customHeight="1" x14ac:dyDescent="0.15">
      <c r="A98" s="56"/>
      <c r="B98" s="56"/>
      <c r="C98" s="56"/>
      <c r="D98" s="56"/>
      <c r="E98" s="56"/>
      <c r="F98" s="56"/>
      <c r="G98" s="56"/>
    </row>
    <row r="99" spans="1:7" ht="12.75" customHeight="1" x14ac:dyDescent="0.15">
      <c r="A99" s="56"/>
      <c r="B99" s="56"/>
      <c r="C99" s="56"/>
      <c r="D99" s="56"/>
      <c r="E99" s="56"/>
      <c r="F99" s="56"/>
      <c r="G99" s="56"/>
    </row>
    <row r="100" spans="1:7" ht="12.75" customHeight="1" x14ac:dyDescent="0.15">
      <c r="A100" s="56"/>
      <c r="B100" s="56"/>
      <c r="C100" s="56"/>
      <c r="D100" s="56"/>
      <c r="E100" s="56"/>
      <c r="F100" s="56"/>
      <c r="G100" s="56"/>
    </row>
    <row r="101" spans="1:7" ht="12.75" customHeight="1" x14ac:dyDescent="0.15">
      <c r="A101" s="56"/>
      <c r="B101" s="56"/>
      <c r="C101" s="56"/>
      <c r="D101" s="56"/>
      <c r="E101" s="56"/>
      <c r="F101" s="56"/>
      <c r="G101" s="56"/>
    </row>
    <row r="102" spans="1:7" ht="12.75" customHeight="1" x14ac:dyDescent="0.15">
      <c r="A102" s="56"/>
      <c r="B102" s="56"/>
      <c r="C102" s="56"/>
      <c r="D102" s="56"/>
      <c r="E102" s="56"/>
      <c r="F102" s="56"/>
      <c r="G102" s="56"/>
    </row>
    <row r="103" spans="1:7" ht="12.75" customHeight="1" x14ac:dyDescent="0.15">
      <c r="A103" s="56"/>
      <c r="B103" s="56"/>
      <c r="C103" s="56"/>
      <c r="D103" s="56"/>
      <c r="E103" s="56"/>
      <c r="F103" s="56"/>
      <c r="G103" s="56"/>
    </row>
    <row r="104" spans="1:7" ht="12.75" customHeight="1" x14ac:dyDescent="0.15">
      <c r="A104" s="56"/>
      <c r="B104" s="56"/>
      <c r="C104" s="56"/>
      <c r="D104" s="56"/>
      <c r="E104" s="56"/>
      <c r="F104" s="56"/>
      <c r="G104" s="56"/>
    </row>
    <row r="105" spans="1:7" ht="12.75" customHeight="1" x14ac:dyDescent="0.15">
      <c r="A105" s="56"/>
      <c r="B105" s="56"/>
      <c r="C105" s="56"/>
      <c r="D105" s="56"/>
      <c r="E105" s="56"/>
      <c r="F105" s="56"/>
      <c r="G105" s="56"/>
    </row>
    <row r="106" spans="1:7" ht="12.75" customHeight="1" x14ac:dyDescent="0.15">
      <c r="A106" s="56"/>
      <c r="B106" s="56"/>
      <c r="C106" s="56"/>
      <c r="D106" s="56"/>
      <c r="E106" s="56"/>
      <c r="F106" s="56"/>
      <c r="G106" s="56"/>
    </row>
    <row r="107" spans="1:7" ht="12.75" customHeight="1" x14ac:dyDescent="0.15">
      <c r="A107" s="56"/>
      <c r="B107" s="56"/>
      <c r="C107" s="56"/>
      <c r="D107" s="56"/>
      <c r="E107" s="56"/>
      <c r="F107" s="56"/>
      <c r="G107" s="56"/>
    </row>
    <row r="108" spans="1:7" ht="12.75" customHeight="1" x14ac:dyDescent="0.15">
      <c r="A108" s="56"/>
      <c r="B108" s="56"/>
      <c r="C108" s="56"/>
      <c r="D108" s="56"/>
      <c r="E108" s="56"/>
      <c r="F108" s="56"/>
      <c r="G108" s="56"/>
    </row>
    <row r="109" spans="1:7" ht="12.75" customHeight="1" x14ac:dyDescent="0.15">
      <c r="A109" s="56"/>
      <c r="B109" s="56"/>
      <c r="C109" s="56"/>
      <c r="D109" s="56"/>
      <c r="E109" s="56"/>
      <c r="F109" s="56"/>
      <c r="G109" s="56"/>
    </row>
    <row r="110" spans="1:7" ht="12.75" customHeight="1" x14ac:dyDescent="0.15">
      <c r="A110" s="56"/>
      <c r="B110" s="56"/>
      <c r="C110" s="56"/>
      <c r="D110" s="56"/>
      <c r="E110" s="56"/>
      <c r="F110" s="56"/>
      <c r="G110" s="56"/>
    </row>
    <row r="111" spans="1:7" ht="12.75" customHeight="1" x14ac:dyDescent="0.15">
      <c r="A111" s="56"/>
      <c r="B111" s="56"/>
      <c r="C111" s="56"/>
      <c r="D111" s="56"/>
      <c r="E111" s="56"/>
      <c r="F111" s="56"/>
      <c r="G111" s="56"/>
    </row>
    <row r="112" spans="1:7" ht="12.75" customHeight="1" x14ac:dyDescent="0.15">
      <c r="A112" s="56"/>
      <c r="B112" s="56"/>
      <c r="C112" s="56"/>
      <c r="D112" s="56"/>
      <c r="E112" s="56"/>
      <c r="F112" s="56"/>
      <c r="G112" s="56"/>
    </row>
    <row r="113" spans="1:7" ht="12.75" customHeight="1" x14ac:dyDescent="0.15">
      <c r="A113" s="56"/>
      <c r="B113" s="56"/>
      <c r="C113" s="56"/>
      <c r="D113" s="56"/>
      <c r="E113" s="56"/>
      <c r="F113" s="56"/>
      <c r="G113" s="56"/>
    </row>
  </sheetData>
  <mergeCells count="13">
    <mergeCell ref="A53:G53"/>
    <mergeCell ref="D23:E23"/>
    <mergeCell ref="A1:I2"/>
    <mergeCell ref="A3:I3"/>
    <mergeCell ref="A4:I4"/>
    <mergeCell ref="A5:I5"/>
    <mergeCell ref="F8:G8"/>
    <mergeCell ref="D22:E22"/>
    <mergeCell ref="F36:I36"/>
    <mergeCell ref="F35:I35"/>
    <mergeCell ref="F34:I34"/>
    <mergeCell ref="D24:E24"/>
    <mergeCell ref="A52:G52"/>
  </mergeCells>
  <printOptions horizontalCentered="1"/>
  <pageMargins left="0.71" right="0.36" top="0.78740157480314998" bottom="1.1811023622047001" header="0.43307086614173002" footer="0.31496062992126"/>
  <pageSetup paperSize="14" scale="78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111"/>
  <sheetViews>
    <sheetView topLeftCell="C1" workbookViewId="0">
      <pane ySplit="7" topLeftCell="A69" activePane="bottomLeft" state="frozen"/>
      <selection pane="bottomLeft" activeCell="B8" sqref="B8:O95"/>
    </sheetView>
  </sheetViews>
  <sheetFormatPr baseColWidth="10" defaultColWidth="9.1640625" defaultRowHeight="15" customHeight="1" x14ac:dyDescent="0.15"/>
  <cols>
    <col min="1" max="1" width="4.5" style="1" customWidth="1"/>
    <col min="2" max="2" width="94" style="1" customWidth="1"/>
    <col min="3" max="3" width="21.6640625" style="243" customWidth="1"/>
    <col min="4" max="4" width="15.6640625" style="1" customWidth="1"/>
    <col min="5" max="7" width="16.83203125" style="1" customWidth="1"/>
    <col min="8" max="8" width="16.83203125" style="243" customWidth="1"/>
    <col min="9" max="9" width="19.83203125" style="254" customWidth="1"/>
    <col min="10" max="10" width="18.6640625" style="243" customWidth="1"/>
    <col min="11" max="11" width="18.1640625" style="243" customWidth="1"/>
    <col min="12" max="12" width="18.6640625" style="243" customWidth="1"/>
    <col min="13" max="13" width="26.1640625" style="243" customWidth="1"/>
    <col min="14" max="14" width="18.6640625" style="243" customWidth="1"/>
    <col min="15" max="15" width="21" style="251" customWidth="1"/>
    <col min="16" max="16" width="18.6640625" style="243" customWidth="1"/>
  </cols>
  <sheetData>
    <row r="1" spans="1:16" ht="15" customHeight="1" x14ac:dyDescent="0.15">
      <c r="A1" s="447" t="s">
        <v>112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</row>
    <row r="2" spans="1:16" ht="15" customHeight="1" x14ac:dyDescent="0.15">
      <c r="A2" s="447" t="s">
        <v>113</v>
      </c>
      <c r="B2" s="447"/>
      <c r="C2" s="447"/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447"/>
      <c r="O2" s="447"/>
    </row>
    <row r="3" spans="1:16" ht="15" customHeight="1" x14ac:dyDescent="0.15">
      <c r="A3" s="447" t="s">
        <v>114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</row>
    <row r="5" spans="1:16" ht="15" customHeight="1" x14ac:dyDescent="0.15">
      <c r="A5" s="452" t="s">
        <v>104</v>
      </c>
      <c r="B5" s="443" t="s">
        <v>115</v>
      </c>
      <c r="C5" s="445" t="s">
        <v>116</v>
      </c>
      <c r="D5" s="448" t="s">
        <v>117</v>
      </c>
      <c r="E5" s="448"/>
      <c r="F5" s="448"/>
      <c r="G5" s="448"/>
      <c r="H5" s="448"/>
      <c r="I5" s="448"/>
      <c r="J5" s="448"/>
      <c r="K5" s="448"/>
      <c r="L5" s="448"/>
      <c r="M5" s="448"/>
      <c r="N5" s="448"/>
      <c r="O5" s="449"/>
    </row>
    <row r="6" spans="1:16" ht="15" customHeight="1" x14ac:dyDescent="0.15">
      <c r="A6" s="453"/>
      <c r="B6" s="444"/>
      <c r="C6" s="446"/>
      <c r="D6" s="4" t="s">
        <v>118</v>
      </c>
      <c r="E6" s="4" t="s">
        <v>119</v>
      </c>
      <c r="F6" s="4" t="s">
        <v>120</v>
      </c>
      <c r="G6" s="4" t="s">
        <v>121</v>
      </c>
      <c r="H6" s="248" t="s">
        <v>122</v>
      </c>
      <c r="I6" s="255" t="s">
        <v>123</v>
      </c>
      <c r="J6" s="248" t="s">
        <v>124</v>
      </c>
      <c r="K6" s="248" t="s">
        <v>125</v>
      </c>
      <c r="L6" s="248" t="s">
        <v>126</v>
      </c>
      <c r="M6" s="248" t="s">
        <v>127</v>
      </c>
      <c r="N6" s="248" t="s">
        <v>128</v>
      </c>
      <c r="O6" s="267" t="s">
        <v>129</v>
      </c>
    </row>
    <row r="7" spans="1:16" ht="15" customHeight="1" x14ac:dyDescent="0.15">
      <c r="A7" s="453"/>
      <c r="B7" s="444"/>
      <c r="C7" s="446"/>
      <c r="D7" s="5" t="s">
        <v>82</v>
      </c>
      <c r="E7" s="5" t="s">
        <v>82</v>
      </c>
      <c r="F7" s="5" t="s">
        <v>82</v>
      </c>
      <c r="G7" s="5" t="s">
        <v>82</v>
      </c>
      <c r="H7" s="262" t="s">
        <v>82</v>
      </c>
      <c r="I7" s="256" t="s">
        <v>82</v>
      </c>
      <c r="J7" s="262" t="s">
        <v>82</v>
      </c>
      <c r="K7" s="262" t="s">
        <v>82</v>
      </c>
      <c r="L7" s="262" t="s">
        <v>82</v>
      </c>
      <c r="M7" s="262" t="s">
        <v>82</v>
      </c>
      <c r="N7" s="262" t="s">
        <v>82</v>
      </c>
      <c r="O7" s="268" t="s">
        <v>82</v>
      </c>
    </row>
    <row r="8" spans="1:16" ht="15" customHeight="1" x14ac:dyDescent="0.15">
      <c r="A8" s="6">
        <v>1</v>
      </c>
      <c r="B8" s="247"/>
      <c r="C8" s="234"/>
      <c r="D8" s="7"/>
      <c r="E8" s="7"/>
      <c r="F8" s="245"/>
      <c r="G8" s="245"/>
      <c r="H8" s="263"/>
      <c r="I8" s="257"/>
      <c r="J8" s="263"/>
      <c r="K8" s="263"/>
      <c r="L8" s="263"/>
      <c r="M8" s="263"/>
      <c r="N8" s="263"/>
      <c r="O8" s="269"/>
      <c r="P8" s="243">
        <f>SUM(D8:O8)</f>
        <v>0</v>
      </c>
    </row>
    <row r="9" spans="1:16" ht="15" customHeight="1" x14ac:dyDescent="0.15">
      <c r="A9" s="8">
        <v>2</v>
      </c>
      <c r="B9" s="9"/>
      <c r="C9" s="234"/>
      <c r="D9" s="34"/>
      <c r="E9" s="34"/>
      <c r="F9" s="34"/>
      <c r="G9" s="34"/>
      <c r="H9" s="264"/>
      <c r="I9" s="258"/>
      <c r="J9" s="264"/>
      <c r="K9" s="264"/>
      <c r="L9" s="264"/>
      <c r="M9" s="264"/>
      <c r="N9" s="264"/>
      <c r="O9" s="270"/>
      <c r="P9" s="243">
        <f t="shared" ref="P9:P40" si="0">SUM(D9:D9)</f>
        <v>0</v>
      </c>
    </row>
    <row r="10" spans="1:16" ht="15" customHeight="1" x14ac:dyDescent="0.15">
      <c r="A10" s="6">
        <v>3</v>
      </c>
      <c r="B10" s="9"/>
      <c r="C10" s="234"/>
      <c r="D10" s="9"/>
      <c r="E10" s="9"/>
      <c r="F10" s="250"/>
      <c r="G10" s="9"/>
      <c r="H10" s="253"/>
      <c r="I10" s="249"/>
      <c r="J10" s="253"/>
      <c r="K10" s="253"/>
      <c r="L10" s="253"/>
      <c r="M10" s="253"/>
      <c r="N10" s="253"/>
      <c r="O10" s="271"/>
      <c r="P10" s="243">
        <f t="shared" si="0"/>
        <v>0</v>
      </c>
    </row>
    <row r="11" spans="1:16" ht="15" customHeight="1" x14ac:dyDescent="0.15">
      <c r="A11" s="8">
        <v>4</v>
      </c>
      <c r="B11" s="9"/>
      <c r="C11" s="181"/>
      <c r="D11" s="9"/>
      <c r="E11" s="9"/>
      <c r="F11" s="9"/>
      <c r="G11" s="9"/>
      <c r="H11" s="253"/>
      <c r="I11" s="249"/>
      <c r="J11" s="253"/>
      <c r="K11" s="253"/>
      <c r="L11" s="253"/>
      <c r="M11" s="253"/>
      <c r="N11" s="253"/>
      <c r="O11" s="271"/>
      <c r="P11" s="243">
        <f t="shared" si="0"/>
        <v>0</v>
      </c>
    </row>
    <row r="12" spans="1:16" ht="15" customHeight="1" x14ac:dyDescent="0.15">
      <c r="A12" s="6">
        <v>5</v>
      </c>
      <c r="B12" s="9"/>
      <c r="C12" s="181"/>
      <c r="D12" s="9"/>
      <c r="E12" s="9"/>
      <c r="F12" s="9"/>
      <c r="G12" s="9"/>
      <c r="H12" s="253"/>
      <c r="I12" s="249"/>
      <c r="J12" s="253"/>
      <c r="K12" s="253"/>
      <c r="L12" s="253"/>
      <c r="M12" s="253"/>
      <c r="N12" s="253"/>
      <c r="O12" s="271"/>
      <c r="P12" s="243">
        <f t="shared" si="0"/>
        <v>0</v>
      </c>
    </row>
    <row r="13" spans="1:16" ht="15" customHeight="1" x14ac:dyDescent="0.15">
      <c r="A13" s="8">
        <v>6</v>
      </c>
      <c r="B13" s="9"/>
      <c r="C13" s="181"/>
      <c r="D13" s="9"/>
      <c r="E13" s="9"/>
      <c r="F13" s="9"/>
      <c r="G13" s="9"/>
      <c r="H13" s="253"/>
      <c r="I13" s="249"/>
      <c r="J13" s="253"/>
      <c r="K13" s="253"/>
      <c r="L13" s="253"/>
      <c r="M13" s="253"/>
      <c r="N13" s="253"/>
      <c r="O13" s="271"/>
      <c r="P13" s="243">
        <f t="shared" si="0"/>
        <v>0</v>
      </c>
    </row>
    <row r="14" spans="1:16" ht="15" customHeight="1" x14ac:dyDescent="0.15">
      <c r="A14" s="6">
        <v>7</v>
      </c>
      <c r="B14" s="237"/>
      <c r="C14" s="235"/>
      <c r="D14" s="9"/>
      <c r="E14" s="9"/>
      <c r="F14" s="9"/>
      <c r="G14" s="9"/>
      <c r="H14" s="253"/>
      <c r="I14" s="249"/>
      <c r="J14" s="253"/>
      <c r="K14" s="253"/>
      <c r="L14" s="253"/>
      <c r="M14" s="253"/>
      <c r="N14" s="253"/>
      <c r="O14" s="271"/>
      <c r="P14" s="243">
        <f t="shared" si="0"/>
        <v>0</v>
      </c>
    </row>
    <row r="15" spans="1:16" ht="15" customHeight="1" x14ac:dyDescent="0.15">
      <c r="A15" s="8">
        <v>8</v>
      </c>
      <c r="B15" s="9"/>
      <c r="C15" s="235"/>
      <c r="D15" s="9"/>
      <c r="E15" s="9"/>
      <c r="F15" s="9"/>
      <c r="G15" s="9"/>
      <c r="H15" s="253"/>
      <c r="I15" s="249"/>
      <c r="J15" s="253"/>
      <c r="K15" s="253"/>
      <c r="L15" s="253"/>
      <c r="M15" s="253"/>
      <c r="N15" s="253"/>
      <c r="O15" s="271"/>
      <c r="P15" s="243">
        <f t="shared" si="0"/>
        <v>0</v>
      </c>
    </row>
    <row r="16" spans="1:16" ht="15" customHeight="1" x14ac:dyDescent="0.15">
      <c r="A16" s="6">
        <v>9</v>
      </c>
      <c r="B16" s="9"/>
      <c r="C16" s="235"/>
      <c r="D16" s="9"/>
      <c r="E16" s="9"/>
      <c r="F16" s="9"/>
      <c r="G16" s="9"/>
      <c r="H16" s="253"/>
      <c r="I16" s="249"/>
      <c r="J16" s="253"/>
      <c r="K16" s="253"/>
      <c r="L16" s="253"/>
      <c r="M16" s="253"/>
      <c r="N16" s="253"/>
      <c r="O16" s="271"/>
      <c r="P16" s="243">
        <f t="shared" si="0"/>
        <v>0</v>
      </c>
    </row>
    <row r="17" spans="1:16" ht="15" customHeight="1" x14ac:dyDescent="0.15">
      <c r="A17" s="8">
        <v>10</v>
      </c>
      <c r="B17" s="9"/>
      <c r="C17" s="235"/>
      <c r="D17" s="9"/>
      <c r="E17" s="9"/>
      <c r="F17" s="9"/>
      <c r="G17" s="9"/>
      <c r="H17" s="253"/>
      <c r="I17" s="249"/>
      <c r="J17" s="253"/>
      <c r="K17" s="253"/>
      <c r="L17" s="253"/>
      <c r="M17" s="253"/>
      <c r="N17" s="253"/>
      <c r="O17" s="271"/>
      <c r="P17" s="243">
        <f t="shared" si="0"/>
        <v>0</v>
      </c>
    </row>
    <row r="18" spans="1:16" ht="15" customHeight="1" x14ac:dyDescent="0.15">
      <c r="A18" s="6">
        <v>11</v>
      </c>
      <c r="B18" s="9"/>
      <c r="C18" s="235"/>
      <c r="D18" s="9"/>
      <c r="E18" s="9"/>
      <c r="F18" s="9"/>
      <c r="G18" s="9"/>
      <c r="H18" s="253"/>
      <c r="I18" s="249"/>
      <c r="J18" s="253"/>
      <c r="K18" s="253"/>
      <c r="L18" s="253"/>
      <c r="M18" s="253"/>
      <c r="N18" s="253"/>
      <c r="O18" s="271"/>
      <c r="P18" s="243">
        <f t="shared" si="0"/>
        <v>0</v>
      </c>
    </row>
    <row r="19" spans="1:16" ht="15" customHeight="1" x14ac:dyDescent="0.15">
      <c r="A19" s="8">
        <v>12</v>
      </c>
      <c r="B19" s="9"/>
      <c r="C19" s="235"/>
      <c r="D19" s="9"/>
      <c r="E19" s="9"/>
      <c r="F19" s="9"/>
      <c r="G19" s="9"/>
      <c r="H19" s="253"/>
      <c r="I19" s="249"/>
      <c r="J19" s="253"/>
      <c r="K19" s="253"/>
      <c r="L19" s="253"/>
      <c r="M19" s="253"/>
      <c r="N19" s="253"/>
      <c r="O19" s="271"/>
      <c r="P19" s="243">
        <f t="shared" si="0"/>
        <v>0</v>
      </c>
    </row>
    <row r="20" spans="1:16" ht="15" customHeight="1" x14ac:dyDescent="0.15">
      <c r="A20" s="6">
        <v>13</v>
      </c>
      <c r="B20" s="9"/>
      <c r="C20" s="235"/>
      <c r="D20" s="9"/>
      <c r="E20" s="9"/>
      <c r="F20" s="9"/>
      <c r="G20" s="9"/>
      <c r="H20" s="253"/>
      <c r="I20" s="249"/>
      <c r="J20" s="253"/>
      <c r="K20" s="253"/>
      <c r="L20" s="253"/>
      <c r="M20" s="253"/>
      <c r="N20" s="253"/>
      <c r="O20" s="271"/>
      <c r="P20" s="243">
        <f t="shared" si="0"/>
        <v>0</v>
      </c>
    </row>
    <row r="21" spans="1:16" ht="15" customHeight="1" x14ac:dyDescent="0.15">
      <c r="A21" s="8">
        <v>14</v>
      </c>
      <c r="B21" s="9"/>
      <c r="C21" s="235"/>
      <c r="D21" s="9"/>
      <c r="E21" s="9"/>
      <c r="F21" s="9"/>
      <c r="G21" s="9"/>
      <c r="H21" s="253"/>
      <c r="I21" s="249"/>
      <c r="J21" s="253"/>
      <c r="K21" s="253"/>
      <c r="L21" s="253"/>
      <c r="M21" s="253"/>
      <c r="N21" s="253"/>
      <c r="O21" s="271"/>
      <c r="P21" s="243">
        <f t="shared" si="0"/>
        <v>0</v>
      </c>
    </row>
    <row r="22" spans="1:16" ht="15" customHeight="1" x14ac:dyDescent="0.15">
      <c r="A22" s="6">
        <v>15</v>
      </c>
      <c r="B22" s="9"/>
      <c r="C22" s="235"/>
      <c r="D22" s="9"/>
      <c r="E22" s="9"/>
      <c r="F22" s="9"/>
      <c r="G22" s="9"/>
      <c r="H22" s="253"/>
      <c r="I22" s="249"/>
      <c r="J22" s="253"/>
      <c r="K22" s="253"/>
      <c r="L22" s="253"/>
      <c r="M22" s="253"/>
      <c r="N22" s="253"/>
      <c r="O22" s="271"/>
      <c r="P22" s="243">
        <f t="shared" si="0"/>
        <v>0</v>
      </c>
    </row>
    <row r="23" spans="1:16" ht="15" customHeight="1" x14ac:dyDescent="0.15">
      <c r="A23" s="8">
        <v>16</v>
      </c>
      <c r="B23" s="9"/>
      <c r="C23" s="235"/>
      <c r="D23" s="9"/>
      <c r="E23" s="9"/>
      <c r="F23" s="9"/>
      <c r="G23" s="9"/>
      <c r="H23" s="253"/>
      <c r="I23" s="249"/>
      <c r="J23" s="253"/>
      <c r="K23" s="253"/>
      <c r="L23" s="253"/>
      <c r="M23" s="253"/>
      <c r="N23" s="253"/>
      <c r="O23" s="271"/>
      <c r="P23" s="243">
        <f t="shared" si="0"/>
        <v>0</v>
      </c>
    </row>
    <row r="24" spans="1:16" ht="15" customHeight="1" x14ac:dyDescent="0.15">
      <c r="A24" s="6">
        <v>17</v>
      </c>
      <c r="B24" s="9"/>
      <c r="C24" s="235"/>
      <c r="D24" s="9"/>
      <c r="E24" s="9"/>
      <c r="F24" s="9"/>
      <c r="G24" s="9"/>
      <c r="H24" s="253"/>
      <c r="I24" s="249"/>
      <c r="J24" s="253"/>
      <c r="K24" s="253"/>
      <c r="L24" s="253"/>
      <c r="M24" s="253"/>
      <c r="N24" s="253"/>
      <c r="O24" s="271"/>
      <c r="P24" s="243">
        <f t="shared" si="0"/>
        <v>0</v>
      </c>
    </row>
    <row r="25" spans="1:16" ht="15" customHeight="1" x14ac:dyDescent="0.15">
      <c r="A25" s="8">
        <v>18</v>
      </c>
      <c r="B25" s="9"/>
      <c r="C25" s="235"/>
      <c r="D25" s="9"/>
      <c r="E25" s="9"/>
      <c r="F25" s="9"/>
      <c r="G25" s="9"/>
      <c r="H25" s="253"/>
      <c r="I25" s="249"/>
      <c r="J25" s="253"/>
      <c r="K25" s="253"/>
      <c r="L25" s="253"/>
      <c r="M25" s="253"/>
      <c r="N25" s="253"/>
      <c r="O25" s="271"/>
      <c r="P25" s="243">
        <f t="shared" si="0"/>
        <v>0</v>
      </c>
    </row>
    <row r="26" spans="1:16" ht="15" customHeight="1" x14ac:dyDescent="0.15">
      <c r="A26" s="6">
        <v>19</v>
      </c>
      <c r="B26" s="9"/>
      <c r="C26" s="235"/>
      <c r="D26" s="9"/>
      <c r="E26" s="9"/>
      <c r="F26" s="9"/>
      <c r="G26" s="9"/>
      <c r="H26" s="253"/>
      <c r="I26" s="249"/>
      <c r="J26" s="253"/>
      <c r="K26" s="253"/>
      <c r="L26" s="253"/>
      <c r="M26" s="253"/>
      <c r="N26" s="253"/>
      <c r="O26" s="271"/>
      <c r="P26" s="243">
        <f t="shared" si="0"/>
        <v>0</v>
      </c>
    </row>
    <row r="27" spans="1:16" ht="15" customHeight="1" x14ac:dyDescent="0.15">
      <c r="A27" s="8">
        <v>20</v>
      </c>
      <c r="B27" s="9"/>
      <c r="C27" s="235"/>
      <c r="D27" s="9"/>
      <c r="E27" s="9"/>
      <c r="F27" s="9"/>
      <c r="G27" s="9"/>
      <c r="H27" s="253"/>
      <c r="I27" s="249"/>
      <c r="J27" s="253"/>
      <c r="K27" s="253"/>
      <c r="L27" s="253"/>
      <c r="M27" s="253"/>
      <c r="N27" s="253"/>
      <c r="O27" s="271"/>
      <c r="P27" s="243">
        <f t="shared" si="0"/>
        <v>0</v>
      </c>
    </row>
    <row r="28" spans="1:16" ht="15" customHeight="1" x14ac:dyDescent="0.15">
      <c r="A28" s="6">
        <v>21</v>
      </c>
      <c r="B28" s="9"/>
      <c r="C28" s="235"/>
      <c r="D28" s="9"/>
      <c r="E28" s="9"/>
      <c r="F28" s="9"/>
      <c r="G28" s="9"/>
      <c r="H28" s="253"/>
      <c r="I28" s="249"/>
      <c r="J28" s="253"/>
      <c r="K28" s="253"/>
      <c r="L28" s="253"/>
      <c r="M28" s="253"/>
      <c r="N28" s="253"/>
      <c r="O28" s="271"/>
      <c r="P28" s="243">
        <f t="shared" si="0"/>
        <v>0</v>
      </c>
    </row>
    <row r="29" spans="1:16" ht="15" customHeight="1" x14ac:dyDescent="0.15">
      <c r="A29" s="8">
        <v>22</v>
      </c>
      <c r="B29" s="9"/>
      <c r="C29" s="235"/>
      <c r="D29" s="9"/>
      <c r="E29" s="9"/>
      <c r="F29" s="9"/>
      <c r="G29" s="9"/>
      <c r="H29" s="253"/>
      <c r="I29" s="249"/>
      <c r="J29" s="253"/>
      <c r="K29" s="253"/>
      <c r="L29" s="253"/>
      <c r="M29" s="253"/>
      <c r="N29" s="253"/>
      <c r="O29" s="271"/>
      <c r="P29" s="243">
        <f t="shared" si="0"/>
        <v>0</v>
      </c>
    </row>
    <row r="30" spans="1:16" ht="15" customHeight="1" x14ac:dyDescent="0.15">
      <c r="A30" s="6">
        <v>23</v>
      </c>
      <c r="B30" s="9"/>
      <c r="C30" s="235"/>
      <c r="D30" s="9"/>
      <c r="E30" s="9"/>
      <c r="F30" s="9"/>
      <c r="G30" s="9"/>
      <c r="H30" s="253"/>
      <c r="I30" s="249"/>
      <c r="J30" s="253"/>
      <c r="K30" s="253"/>
      <c r="L30" s="253"/>
      <c r="M30" s="253"/>
      <c r="N30" s="253"/>
      <c r="O30" s="271"/>
      <c r="P30" s="243">
        <f t="shared" si="0"/>
        <v>0</v>
      </c>
    </row>
    <row r="31" spans="1:16" ht="15" customHeight="1" x14ac:dyDescent="0.15">
      <c r="A31" s="8">
        <v>24</v>
      </c>
      <c r="B31" s="9"/>
      <c r="C31" s="235"/>
      <c r="D31" s="9"/>
      <c r="E31" s="9"/>
      <c r="F31" s="9"/>
      <c r="G31" s="9"/>
      <c r="H31" s="253"/>
      <c r="I31" s="249"/>
      <c r="J31" s="253"/>
      <c r="K31" s="253"/>
      <c r="L31" s="253"/>
      <c r="M31" s="253"/>
      <c r="N31" s="253"/>
      <c r="O31" s="271"/>
      <c r="P31" s="243">
        <f t="shared" si="0"/>
        <v>0</v>
      </c>
    </row>
    <row r="32" spans="1:16" ht="15" customHeight="1" x14ac:dyDescent="0.15">
      <c r="A32" s="6">
        <v>25</v>
      </c>
      <c r="B32" s="9"/>
      <c r="C32" s="235"/>
      <c r="D32" s="9"/>
      <c r="E32" s="9"/>
      <c r="F32" s="9"/>
      <c r="G32" s="9"/>
      <c r="H32" s="253"/>
      <c r="I32" s="249"/>
      <c r="J32" s="253"/>
      <c r="K32" s="253"/>
      <c r="L32" s="253"/>
      <c r="M32" s="253"/>
      <c r="N32" s="253"/>
      <c r="O32" s="271"/>
      <c r="P32" s="243">
        <f t="shared" si="0"/>
        <v>0</v>
      </c>
    </row>
    <row r="33" spans="1:16" ht="15" customHeight="1" x14ac:dyDescent="0.15">
      <c r="A33" s="8">
        <v>26</v>
      </c>
      <c r="B33" s="9"/>
      <c r="C33" s="235"/>
      <c r="D33" s="9"/>
      <c r="E33" s="9"/>
      <c r="F33" s="9"/>
      <c r="G33" s="9"/>
      <c r="H33" s="253"/>
      <c r="I33" s="249"/>
      <c r="J33" s="253"/>
      <c r="K33" s="253"/>
      <c r="L33" s="253"/>
      <c r="M33" s="253"/>
      <c r="N33" s="253"/>
      <c r="O33" s="271"/>
      <c r="P33" s="243">
        <f t="shared" si="0"/>
        <v>0</v>
      </c>
    </row>
    <row r="34" spans="1:16" ht="15" customHeight="1" x14ac:dyDescent="0.15">
      <c r="A34" s="6">
        <v>27</v>
      </c>
      <c r="B34" s="9"/>
      <c r="C34" s="235"/>
      <c r="D34" s="252"/>
      <c r="E34" s="252"/>
      <c r="F34" s="252"/>
      <c r="G34" s="252"/>
      <c r="H34" s="265"/>
      <c r="I34" s="259"/>
      <c r="J34" s="265"/>
      <c r="K34" s="265"/>
      <c r="L34" s="265"/>
      <c r="M34" s="265"/>
      <c r="N34" s="265"/>
      <c r="O34" s="272"/>
      <c r="P34" s="243">
        <f t="shared" si="0"/>
        <v>0</v>
      </c>
    </row>
    <row r="35" spans="1:16" ht="15" customHeight="1" x14ac:dyDescent="0.15">
      <c r="A35" s="8">
        <v>28</v>
      </c>
      <c r="B35" s="9"/>
      <c r="C35" s="235"/>
      <c r="D35" s="9"/>
      <c r="E35" s="9"/>
      <c r="F35" s="9"/>
      <c r="G35" s="9"/>
      <c r="H35" s="253"/>
      <c r="I35" s="249"/>
      <c r="J35" s="253"/>
      <c r="K35" s="253"/>
      <c r="L35" s="253"/>
      <c r="M35" s="253"/>
      <c r="N35" s="253"/>
      <c r="O35" s="271"/>
      <c r="P35" s="243">
        <f t="shared" si="0"/>
        <v>0</v>
      </c>
    </row>
    <row r="36" spans="1:16" ht="15" customHeight="1" x14ac:dyDescent="0.15">
      <c r="A36" s="6">
        <v>29</v>
      </c>
      <c r="B36" s="9"/>
      <c r="C36" s="235"/>
      <c r="D36" s="9"/>
      <c r="E36" s="9"/>
      <c r="F36" s="9"/>
      <c r="G36" s="9"/>
      <c r="H36" s="253"/>
      <c r="I36" s="249"/>
      <c r="J36" s="253"/>
      <c r="K36" s="253"/>
      <c r="L36" s="253"/>
      <c r="M36" s="253"/>
      <c r="N36" s="253"/>
      <c r="O36" s="271"/>
      <c r="P36" s="243">
        <f t="shared" si="0"/>
        <v>0</v>
      </c>
    </row>
    <row r="37" spans="1:16" ht="15" customHeight="1" x14ac:dyDescent="0.15">
      <c r="A37" s="8">
        <v>30</v>
      </c>
      <c r="B37" s="9"/>
      <c r="C37" s="235"/>
      <c r="D37" s="9"/>
      <c r="E37" s="9"/>
      <c r="F37" s="9"/>
      <c r="G37" s="9"/>
      <c r="H37" s="253"/>
      <c r="I37" s="249"/>
      <c r="J37" s="253"/>
      <c r="K37" s="253"/>
      <c r="L37" s="253"/>
      <c r="M37" s="253"/>
      <c r="N37" s="253"/>
      <c r="O37" s="271"/>
      <c r="P37" s="243">
        <f t="shared" si="0"/>
        <v>0</v>
      </c>
    </row>
    <row r="38" spans="1:16" ht="15" customHeight="1" x14ac:dyDescent="0.15">
      <c r="A38" s="6">
        <v>31</v>
      </c>
      <c r="B38" s="9"/>
      <c r="C38" s="235"/>
      <c r="D38" s="9"/>
      <c r="E38" s="9"/>
      <c r="F38" s="9"/>
      <c r="G38" s="9"/>
      <c r="H38" s="253"/>
      <c r="I38" s="249"/>
      <c r="J38" s="253"/>
      <c r="K38" s="253"/>
      <c r="L38" s="253"/>
      <c r="M38" s="253"/>
      <c r="N38" s="253"/>
      <c r="O38" s="271"/>
      <c r="P38" s="243">
        <f t="shared" si="0"/>
        <v>0</v>
      </c>
    </row>
    <row r="39" spans="1:16" ht="15" customHeight="1" x14ac:dyDescent="0.15">
      <c r="A39" s="8">
        <v>32</v>
      </c>
      <c r="B39" s="9"/>
      <c r="C39" s="235"/>
      <c r="D39" s="9"/>
      <c r="E39" s="9"/>
      <c r="F39" s="9"/>
      <c r="G39" s="9"/>
      <c r="H39" s="253"/>
      <c r="I39" s="249"/>
      <c r="J39" s="253"/>
      <c r="K39" s="253"/>
      <c r="L39" s="253"/>
      <c r="M39" s="253"/>
      <c r="N39" s="253"/>
      <c r="O39" s="271"/>
      <c r="P39" s="243">
        <f t="shared" si="0"/>
        <v>0</v>
      </c>
    </row>
    <row r="40" spans="1:16" ht="15" customHeight="1" x14ac:dyDescent="0.15">
      <c r="A40" s="6">
        <v>33</v>
      </c>
      <c r="B40" s="9"/>
      <c r="C40" s="235"/>
      <c r="D40" s="9"/>
      <c r="E40" s="9"/>
      <c r="F40" s="9"/>
      <c r="G40" s="9"/>
      <c r="H40" s="253"/>
      <c r="I40" s="249"/>
      <c r="J40" s="253"/>
      <c r="K40" s="253"/>
      <c r="L40" s="253"/>
      <c r="M40" s="253"/>
      <c r="N40" s="253"/>
      <c r="O40" s="271"/>
      <c r="P40" s="243">
        <f t="shared" si="0"/>
        <v>0</v>
      </c>
    </row>
    <row r="41" spans="1:16" ht="15" customHeight="1" x14ac:dyDescent="0.15">
      <c r="A41" s="8">
        <v>34</v>
      </c>
      <c r="B41" s="9"/>
      <c r="C41" s="235"/>
      <c r="D41" s="252"/>
      <c r="E41" s="252"/>
      <c r="F41" s="252"/>
      <c r="G41" s="252"/>
      <c r="H41" s="265"/>
      <c r="I41" s="259"/>
      <c r="J41" s="265"/>
      <c r="K41" s="265"/>
      <c r="L41" s="265"/>
      <c r="M41" s="265"/>
      <c r="N41" s="265"/>
      <c r="O41" s="272"/>
      <c r="P41" s="243">
        <f t="shared" ref="P41:P72" si="1">SUM(D41:D41)</f>
        <v>0</v>
      </c>
    </row>
    <row r="42" spans="1:16" ht="15" customHeight="1" x14ac:dyDescent="0.15">
      <c r="A42" s="6">
        <v>35</v>
      </c>
      <c r="B42" s="9"/>
      <c r="C42" s="235"/>
      <c r="D42" s="9"/>
      <c r="E42" s="9"/>
      <c r="F42" s="9"/>
      <c r="G42" s="9"/>
      <c r="H42" s="253"/>
      <c r="I42" s="249"/>
      <c r="J42" s="253"/>
      <c r="K42" s="253"/>
      <c r="L42" s="253"/>
      <c r="M42" s="253"/>
      <c r="N42" s="253"/>
      <c r="O42" s="271"/>
      <c r="P42" s="243">
        <f t="shared" si="1"/>
        <v>0</v>
      </c>
    </row>
    <row r="43" spans="1:16" ht="15" customHeight="1" x14ac:dyDescent="0.15">
      <c r="A43" s="8">
        <v>36</v>
      </c>
      <c r="B43" s="9"/>
      <c r="C43" s="235"/>
      <c r="D43" s="9"/>
      <c r="E43" s="9"/>
      <c r="F43" s="9"/>
      <c r="G43" s="9"/>
      <c r="H43" s="253"/>
      <c r="I43" s="249"/>
      <c r="J43" s="253"/>
      <c r="K43" s="253"/>
      <c r="L43" s="253"/>
      <c r="M43" s="253"/>
      <c r="N43" s="253"/>
      <c r="O43" s="271"/>
      <c r="P43" s="243">
        <f t="shared" si="1"/>
        <v>0</v>
      </c>
    </row>
    <row r="44" spans="1:16" ht="15" customHeight="1" x14ac:dyDescent="0.15">
      <c r="A44" s="6">
        <v>37</v>
      </c>
      <c r="B44" s="9"/>
      <c r="C44" s="235"/>
      <c r="D44" s="9"/>
      <c r="E44" s="9"/>
      <c r="F44" s="9"/>
      <c r="G44" s="9"/>
      <c r="H44" s="253"/>
      <c r="I44" s="249"/>
      <c r="J44" s="253"/>
      <c r="K44" s="253"/>
      <c r="L44" s="253"/>
      <c r="M44" s="253"/>
      <c r="N44" s="253"/>
      <c r="O44" s="271"/>
      <c r="P44" s="243">
        <f t="shared" si="1"/>
        <v>0</v>
      </c>
    </row>
    <row r="45" spans="1:16" ht="15" customHeight="1" x14ac:dyDescent="0.15">
      <c r="A45" s="8">
        <v>38</v>
      </c>
      <c r="B45" s="9"/>
      <c r="C45" s="235"/>
      <c r="D45" s="9"/>
      <c r="E45" s="9"/>
      <c r="F45" s="9"/>
      <c r="G45" s="9"/>
      <c r="H45" s="253"/>
      <c r="I45" s="249"/>
      <c r="J45" s="253"/>
      <c r="K45" s="253"/>
      <c r="L45" s="253"/>
      <c r="M45" s="253"/>
      <c r="N45" s="253"/>
      <c r="O45" s="271"/>
      <c r="P45" s="243">
        <f t="shared" si="1"/>
        <v>0</v>
      </c>
    </row>
    <row r="46" spans="1:16" ht="15" customHeight="1" x14ac:dyDescent="0.15">
      <c r="A46" s="6">
        <v>39</v>
      </c>
      <c r="B46" s="9"/>
      <c r="C46" s="235"/>
      <c r="D46" s="9"/>
      <c r="E46" s="9"/>
      <c r="F46" s="9"/>
      <c r="G46" s="9"/>
      <c r="H46" s="253"/>
      <c r="I46" s="249"/>
      <c r="J46" s="253"/>
      <c r="K46" s="253"/>
      <c r="L46" s="253"/>
      <c r="M46" s="253"/>
      <c r="N46" s="253"/>
      <c r="O46" s="271"/>
      <c r="P46" s="243">
        <f t="shared" si="1"/>
        <v>0</v>
      </c>
    </row>
    <row r="47" spans="1:16" ht="15" customHeight="1" x14ac:dyDescent="0.15">
      <c r="A47" s="8">
        <v>40</v>
      </c>
      <c r="B47" s="9"/>
      <c r="C47" s="235"/>
      <c r="D47" s="9"/>
      <c r="E47" s="9"/>
      <c r="F47" s="9"/>
      <c r="G47" s="9"/>
      <c r="H47" s="253"/>
      <c r="I47" s="249"/>
      <c r="J47" s="253"/>
      <c r="K47" s="253"/>
      <c r="L47" s="253"/>
      <c r="M47" s="253"/>
      <c r="N47" s="253"/>
      <c r="O47" s="271"/>
      <c r="P47" s="243">
        <f t="shared" si="1"/>
        <v>0</v>
      </c>
    </row>
    <row r="48" spans="1:16" ht="15" customHeight="1" x14ac:dyDescent="0.15">
      <c r="A48" s="6">
        <v>41</v>
      </c>
      <c r="B48" s="9"/>
      <c r="C48" s="235"/>
      <c r="D48" s="9"/>
      <c r="E48" s="9"/>
      <c r="F48" s="9"/>
      <c r="G48" s="9"/>
      <c r="H48" s="253"/>
      <c r="I48" s="249"/>
      <c r="J48" s="253"/>
      <c r="K48" s="253"/>
      <c r="L48" s="253"/>
      <c r="M48" s="253"/>
      <c r="N48" s="253"/>
      <c r="O48" s="271"/>
      <c r="P48" s="243">
        <f t="shared" si="1"/>
        <v>0</v>
      </c>
    </row>
    <row r="49" spans="1:16" ht="15" customHeight="1" x14ac:dyDescent="0.15">
      <c r="A49" s="8">
        <v>42</v>
      </c>
      <c r="B49" s="9"/>
      <c r="C49" s="235"/>
      <c r="D49" s="9"/>
      <c r="E49" s="9"/>
      <c r="F49" s="9"/>
      <c r="G49" s="9"/>
      <c r="H49" s="253"/>
      <c r="I49" s="249"/>
      <c r="J49" s="253"/>
      <c r="K49" s="253"/>
      <c r="L49" s="253"/>
      <c r="M49" s="253"/>
      <c r="N49" s="253"/>
      <c r="O49" s="271"/>
      <c r="P49" s="243">
        <f t="shared" si="1"/>
        <v>0</v>
      </c>
    </row>
    <row r="50" spans="1:16" ht="15" customHeight="1" x14ac:dyDescent="0.15">
      <c r="A50" s="6">
        <v>43</v>
      </c>
      <c r="B50" s="9"/>
      <c r="C50" s="235"/>
      <c r="D50" s="9"/>
      <c r="E50" s="9"/>
      <c r="F50" s="9"/>
      <c r="G50" s="9"/>
      <c r="H50" s="253"/>
      <c r="I50" s="249"/>
      <c r="J50" s="253"/>
      <c r="K50" s="253"/>
      <c r="L50" s="253"/>
      <c r="M50" s="253"/>
      <c r="N50" s="253"/>
      <c r="O50" s="271"/>
      <c r="P50" s="243">
        <f t="shared" si="1"/>
        <v>0</v>
      </c>
    </row>
    <row r="51" spans="1:16" ht="15" customHeight="1" x14ac:dyDescent="0.15">
      <c r="A51" s="8">
        <v>44</v>
      </c>
      <c r="B51" s="9"/>
      <c r="C51" s="235"/>
      <c r="D51" s="9"/>
      <c r="E51" s="9"/>
      <c r="F51" s="9"/>
      <c r="G51" s="9"/>
      <c r="H51" s="253"/>
      <c r="I51" s="249"/>
      <c r="J51" s="253"/>
      <c r="K51" s="253"/>
      <c r="L51" s="253"/>
      <c r="M51" s="253"/>
      <c r="N51" s="253"/>
      <c r="O51" s="271"/>
      <c r="P51" s="243">
        <f t="shared" si="1"/>
        <v>0</v>
      </c>
    </row>
    <row r="52" spans="1:16" ht="15" customHeight="1" x14ac:dyDescent="0.15">
      <c r="A52" s="6">
        <v>45</v>
      </c>
      <c r="B52" s="9"/>
      <c r="C52" s="235"/>
      <c r="D52" s="9"/>
      <c r="E52" s="9"/>
      <c r="F52" s="9"/>
      <c r="G52" s="9"/>
      <c r="H52" s="253"/>
      <c r="I52" s="249"/>
      <c r="J52" s="253"/>
      <c r="K52" s="253"/>
      <c r="L52" s="253"/>
      <c r="M52" s="253"/>
      <c r="N52" s="253"/>
      <c r="O52" s="271"/>
      <c r="P52" s="243">
        <f t="shared" si="1"/>
        <v>0</v>
      </c>
    </row>
    <row r="53" spans="1:16" ht="15" customHeight="1" x14ac:dyDescent="0.15">
      <c r="A53" s="8">
        <v>46</v>
      </c>
      <c r="B53" s="9"/>
      <c r="C53" s="235"/>
      <c r="D53" s="9"/>
      <c r="E53" s="9"/>
      <c r="F53" s="9"/>
      <c r="G53" s="9"/>
      <c r="H53" s="253"/>
      <c r="I53" s="249"/>
      <c r="J53" s="253"/>
      <c r="K53" s="253"/>
      <c r="L53" s="253"/>
      <c r="M53" s="253"/>
      <c r="N53" s="253"/>
      <c r="O53" s="271"/>
      <c r="P53" s="243">
        <f t="shared" si="1"/>
        <v>0</v>
      </c>
    </row>
    <row r="54" spans="1:16" ht="15" customHeight="1" x14ac:dyDescent="0.15">
      <c r="A54" s="6">
        <v>47</v>
      </c>
      <c r="B54" s="9"/>
      <c r="C54" s="235"/>
      <c r="D54" s="9"/>
      <c r="E54" s="9"/>
      <c r="F54" s="9"/>
      <c r="G54" s="9"/>
      <c r="H54" s="253"/>
      <c r="I54" s="249"/>
      <c r="J54" s="253"/>
      <c r="K54" s="253"/>
      <c r="L54" s="253"/>
      <c r="M54" s="253"/>
      <c r="N54" s="253"/>
      <c r="O54" s="271"/>
      <c r="P54" s="243">
        <f t="shared" si="1"/>
        <v>0</v>
      </c>
    </row>
    <row r="55" spans="1:16" ht="15" customHeight="1" x14ac:dyDescent="0.15">
      <c r="A55" s="8">
        <v>48</v>
      </c>
      <c r="B55" s="9"/>
      <c r="C55" s="235"/>
      <c r="D55" s="9"/>
      <c r="E55" s="9"/>
      <c r="F55" s="9"/>
      <c r="G55" s="9"/>
      <c r="H55" s="253"/>
      <c r="I55" s="249"/>
      <c r="J55" s="253"/>
      <c r="K55" s="253"/>
      <c r="L55" s="253"/>
      <c r="M55" s="253"/>
      <c r="N55" s="253"/>
      <c r="O55" s="271"/>
      <c r="P55" s="243">
        <f t="shared" si="1"/>
        <v>0</v>
      </c>
    </row>
    <row r="56" spans="1:16" ht="15" customHeight="1" x14ac:dyDescent="0.15">
      <c r="A56" s="6">
        <v>49</v>
      </c>
      <c r="B56" s="9"/>
      <c r="C56" s="235"/>
      <c r="D56" s="9"/>
      <c r="E56" s="9"/>
      <c r="F56" s="9"/>
      <c r="G56" s="9"/>
      <c r="H56" s="253"/>
      <c r="I56" s="249"/>
      <c r="J56" s="253"/>
      <c r="K56" s="253"/>
      <c r="L56" s="253"/>
      <c r="M56" s="253"/>
      <c r="N56" s="253"/>
      <c r="O56" s="271"/>
      <c r="P56" s="243">
        <f t="shared" si="1"/>
        <v>0</v>
      </c>
    </row>
    <row r="57" spans="1:16" ht="15" customHeight="1" x14ac:dyDescent="0.15">
      <c r="A57" s="8">
        <v>50</v>
      </c>
      <c r="B57" s="9"/>
      <c r="C57" s="235"/>
      <c r="D57" s="9"/>
      <c r="E57" s="9"/>
      <c r="F57" s="9"/>
      <c r="G57" s="9"/>
      <c r="H57" s="253"/>
      <c r="I57" s="249"/>
      <c r="J57" s="253"/>
      <c r="K57" s="253"/>
      <c r="L57" s="253"/>
      <c r="M57" s="253"/>
      <c r="N57" s="253"/>
      <c r="O57" s="271"/>
      <c r="P57" s="243">
        <f t="shared" si="1"/>
        <v>0</v>
      </c>
    </row>
    <row r="58" spans="1:16" ht="15" customHeight="1" x14ac:dyDescent="0.15">
      <c r="A58" s="6">
        <v>51</v>
      </c>
      <c r="B58" s="9"/>
      <c r="C58" s="235"/>
      <c r="D58" s="9"/>
      <c r="E58" s="9"/>
      <c r="F58" s="9"/>
      <c r="G58" s="9"/>
      <c r="H58" s="253"/>
      <c r="I58" s="249"/>
      <c r="J58" s="253"/>
      <c r="K58" s="253"/>
      <c r="L58" s="253"/>
      <c r="M58" s="253"/>
      <c r="N58" s="253"/>
      <c r="O58" s="271"/>
      <c r="P58" s="243">
        <f t="shared" si="1"/>
        <v>0</v>
      </c>
    </row>
    <row r="59" spans="1:16" ht="15" customHeight="1" x14ac:dyDescent="0.15">
      <c r="A59" s="8">
        <v>52</v>
      </c>
      <c r="B59" s="9"/>
      <c r="C59" s="235"/>
      <c r="D59" s="9"/>
      <c r="E59" s="9"/>
      <c r="F59" s="9"/>
      <c r="G59" s="9"/>
      <c r="H59" s="253"/>
      <c r="I59" s="249"/>
      <c r="J59" s="253"/>
      <c r="K59" s="253"/>
      <c r="L59" s="253"/>
      <c r="M59" s="253"/>
      <c r="N59" s="253"/>
      <c r="O59" s="271"/>
      <c r="P59" s="243">
        <f t="shared" si="1"/>
        <v>0</v>
      </c>
    </row>
    <row r="60" spans="1:16" ht="15" customHeight="1" x14ac:dyDescent="0.15">
      <c r="A60" s="6">
        <v>53</v>
      </c>
      <c r="B60" s="9"/>
      <c r="C60" s="235"/>
      <c r="D60" s="9"/>
      <c r="E60" s="9"/>
      <c r="F60" s="9"/>
      <c r="G60" s="9"/>
      <c r="H60" s="253"/>
      <c r="I60" s="249"/>
      <c r="J60" s="253"/>
      <c r="K60" s="253"/>
      <c r="L60" s="253"/>
      <c r="M60" s="253"/>
      <c r="N60" s="253"/>
      <c r="O60" s="271"/>
      <c r="P60" s="243">
        <f t="shared" si="1"/>
        <v>0</v>
      </c>
    </row>
    <row r="61" spans="1:16" ht="15" customHeight="1" x14ac:dyDescent="0.15">
      <c r="A61" s="8">
        <v>54</v>
      </c>
      <c r="B61" s="9"/>
      <c r="C61" s="235"/>
      <c r="D61" s="9"/>
      <c r="E61" s="9"/>
      <c r="F61" s="9"/>
      <c r="G61" s="9"/>
      <c r="H61" s="253"/>
      <c r="I61" s="249"/>
      <c r="J61" s="253"/>
      <c r="K61" s="253"/>
      <c r="L61" s="253"/>
      <c r="M61" s="253"/>
      <c r="N61" s="253"/>
      <c r="O61" s="271"/>
      <c r="P61" s="243">
        <f t="shared" si="1"/>
        <v>0</v>
      </c>
    </row>
    <row r="62" spans="1:16" ht="15" customHeight="1" x14ac:dyDescent="0.15">
      <c r="A62" s="6">
        <v>55</v>
      </c>
      <c r="B62" s="9"/>
      <c r="C62" s="235"/>
      <c r="D62" s="9"/>
      <c r="E62" s="9"/>
      <c r="F62" s="9"/>
      <c r="G62" s="9"/>
      <c r="H62" s="253"/>
      <c r="I62" s="249"/>
      <c r="J62" s="253"/>
      <c r="K62" s="253"/>
      <c r="L62" s="253"/>
      <c r="M62" s="253"/>
      <c r="N62" s="253"/>
      <c r="O62" s="271"/>
      <c r="P62" s="243">
        <f t="shared" si="1"/>
        <v>0</v>
      </c>
    </row>
    <row r="63" spans="1:16" ht="15" customHeight="1" x14ac:dyDescent="0.15">
      <c r="A63" s="8">
        <v>56</v>
      </c>
      <c r="B63" s="9"/>
      <c r="C63" s="235"/>
      <c r="D63" s="9"/>
      <c r="E63" s="9"/>
      <c r="F63" s="9"/>
      <c r="G63" s="9"/>
      <c r="H63" s="253"/>
      <c r="I63" s="249"/>
      <c r="J63" s="253"/>
      <c r="K63" s="253"/>
      <c r="L63" s="253"/>
      <c r="M63" s="253"/>
      <c r="N63" s="253"/>
      <c r="O63" s="271"/>
      <c r="P63" s="243">
        <f t="shared" si="1"/>
        <v>0</v>
      </c>
    </row>
    <row r="64" spans="1:16" ht="15" customHeight="1" x14ac:dyDescent="0.15">
      <c r="A64" s="6">
        <v>57</v>
      </c>
      <c r="B64" s="9"/>
      <c r="C64" s="235"/>
      <c r="D64" s="9"/>
      <c r="E64" s="9"/>
      <c r="F64" s="9"/>
      <c r="G64" s="9"/>
      <c r="H64" s="253"/>
      <c r="I64" s="249"/>
      <c r="J64" s="253"/>
      <c r="K64" s="253"/>
      <c r="L64" s="253"/>
      <c r="M64" s="253"/>
      <c r="N64" s="253"/>
      <c r="O64" s="271"/>
      <c r="P64" s="243">
        <f t="shared" si="1"/>
        <v>0</v>
      </c>
    </row>
    <row r="65" spans="1:16" ht="15" customHeight="1" x14ac:dyDescent="0.15">
      <c r="A65" s="8">
        <v>58</v>
      </c>
      <c r="B65" s="9"/>
      <c r="C65" s="235"/>
      <c r="D65" s="9"/>
      <c r="E65" s="9"/>
      <c r="F65" s="9"/>
      <c r="G65" s="9"/>
      <c r="H65" s="253"/>
      <c r="I65" s="249"/>
      <c r="J65" s="253"/>
      <c r="K65" s="253"/>
      <c r="L65" s="253"/>
      <c r="M65" s="253"/>
      <c r="N65" s="253"/>
      <c r="O65" s="271"/>
      <c r="P65" s="243">
        <f t="shared" si="1"/>
        <v>0</v>
      </c>
    </row>
    <row r="66" spans="1:16" ht="15" customHeight="1" x14ac:dyDescent="0.15">
      <c r="A66" s="6">
        <v>59</v>
      </c>
      <c r="B66" s="9"/>
      <c r="C66" s="235"/>
      <c r="D66" s="9"/>
      <c r="E66" s="9"/>
      <c r="F66" s="9"/>
      <c r="G66" s="9"/>
      <c r="H66" s="253"/>
      <c r="I66" s="249"/>
      <c r="J66" s="253"/>
      <c r="K66" s="253"/>
      <c r="L66" s="253"/>
      <c r="M66" s="253"/>
      <c r="N66" s="253"/>
      <c r="O66" s="271"/>
      <c r="P66" s="243">
        <f t="shared" si="1"/>
        <v>0</v>
      </c>
    </row>
    <row r="67" spans="1:16" ht="15" customHeight="1" x14ac:dyDescent="0.15">
      <c r="A67" s="8">
        <v>60</v>
      </c>
      <c r="B67" s="9"/>
      <c r="C67" s="235"/>
      <c r="D67" s="9"/>
      <c r="E67" s="9"/>
      <c r="F67" s="9"/>
      <c r="G67" s="9"/>
      <c r="H67" s="253"/>
      <c r="I67" s="249"/>
      <c r="J67" s="253"/>
      <c r="K67" s="253"/>
      <c r="L67" s="253"/>
      <c r="M67" s="253"/>
      <c r="N67" s="253"/>
      <c r="O67" s="271"/>
      <c r="P67" s="243">
        <f t="shared" si="1"/>
        <v>0</v>
      </c>
    </row>
    <row r="68" spans="1:16" ht="15" customHeight="1" x14ac:dyDescent="0.15">
      <c r="A68" s="6">
        <v>61</v>
      </c>
      <c r="B68" s="9"/>
      <c r="C68" s="235"/>
      <c r="D68" s="9"/>
      <c r="E68" s="243"/>
      <c r="F68" s="9"/>
      <c r="G68" s="9"/>
      <c r="H68" s="253"/>
      <c r="I68" s="249"/>
      <c r="J68" s="253"/>
      <c r="K68" s="253"/>
      <c r="L68" s="253"/>
      <c r="M68" s="253"/>
      <c r="N68" s="253"/>
      <c r="O68" s="271"/>
      <c r="P68" s="243">
        <f t="shared" si="1"/>
        <v>0</v>
      </c>
    </row>
    <row r="69" spans="1:16" ht="15" customHeight="1" x14ac:dyDescent="0.15">
      <c r="A69" s="8">
        <v>62</v>
      </c>
      <c r="B69" s="9"/>
      <c r="C69" s="235"/>
      <c r="D69" s="9"/>
      <c r="E69" s="9"/>
      <c r="F69" s="9"/>
      <c r="G69" s="9"/>
      <c r="H69" s="253"/>
      <c r="I69" s="249"/>
      <c r="J69" s="253"/>
      <c r="K69" s="253"/>
      <c r="L69" s="253"/>
      <c r="M69" s="253"/>
      <c r="N69" s="253"/>
      <c r="O69" s="271"/>
      <c r="P69" s="243">
        <f t="shared" si="1"/>
        <v>0</v>
      </c>
    </row>
    <row r="70" spans="1:16" ht="15" customHeight="1" x14ac:dyDescent="0.15">
      <c r="A70" s="6">
        <v>63</v>
      </c>
      <c r="B70" s="9"/>
      <c r="C70" s="235"/>
      <c r="D70" s="9"/>
      <c r="E70" s="9"/>
      <c r="F70" s="9"/>
      <c r="G70" s="9"/>
      <c r="H70" s="253"/>
      <c r="I70" s="249"/>
      <c r="J70" s="253"/>
      <c r="K70" s="253"/>
      <c r="L70" s="253"/>
      <c r="M70" s="253"/>
      <c r="N70" s="253"/>
      <c r="O70" s="271"/>
      <c r="P70" s="243">
        <f t="shared" si="1"/>
        <v>0</v>
      </c>
    </row>
    <row r="71" spans="1:16" ht="15" customHeight="1" x14ac:dyDescent="0.15">
      <c r="A71" s="8">
        <v>64</v>
      </c>
      <c r="B71" s="9"/>
      <c r="C71" s="235"/>
      <c r="D71" s="9"/>
      <c r="E71" s="9"/>
      <c r="F71" s="9"/>
      <c r="G71" s="9"/>
      <c r="H71" s="253"/>
      <c r="I71" s="249"/>
      <c r="J71" s="253"/>
      <c r="K71" s="253"/>
      <c r="L71" s="253"/>
      <c r="M71" s="253"/>
      <c r="N71" s="253"/>
      <c r="O71" s="271"/>
      <c r="P71" s="243">
        <f t="shared" si="1"/>
        <v>0</v>
      </c>
    </row>
    <row r="72" spans="1:16" ht="15" customHeight="1" x14ac:dyDescent="0.15">
      <c r="A72" s="6">
        <v>65</v>
      </c>
      <c r="B72" s="9"/>
      <c r="C72" s="235"/>
      <c r="D72" s="9"/>
      <c r="E72" s="9"/>
      <c r="F72" s="9"/>
      <c r="G72" s="9"/>
      <c r="H72" s="253"/>
      <c r="I72" s="249"/>
      <c r="J72" s="253"/>
      <c r="K72" s="253"/>
      <c r="L72" s="253"/>
      <c r="M72" s="253"/>
      <c r="N72" s="253"/>
      <c r="O72" s="271"/>
      <c r="P72" s="243">
        <f t="shared" si="1"/>
        <v>0</v>
      </c>
    </row>
    <row r="73" spans="1:16" s="285" customFormat="1" ht="15" customHeight="1" x14ac:dyDescent="0.15">
      <c r="A73" s="278">
        <v>66</v>
      </c>
      <c r="B73" s="279"/>
      <c r="C73" s="277"/>
      <c r="D73" s="279"/>
      <c r="E73" s="279"/>
      <c r="F73" s="279"/>
      <c r="G73" s="300"/>
      <c r="H73" s="287"/>
      <c r="I73" s="288"/>
      <c r="J73" s="287"/>
      <c r="K73" s="287"/>
      <c r="L73" s="287"/>
      <c r="M73" s="287"/>
      <c r="N73" s="287"/>
      <c r="O73" s="289"/>
      <c r="P73" s="290">
        <f t="shared" ref="P73:P85" si="2">SUM(D73:D73)</f>
        <v>0</v>
      </c>
    </row>
    <row r="74" spans="1:16" s="285" customFormat="1" ht="15" customHeight="1" x14ac:dyDescent="0.15">
      <c r="A74" s="286">
        <v>67</v>
      </c>
      <c r="B74" s="279"/>
      <c r="C74" s="277"/>
      <c r="D74" s="279"/>
      <c r="E74" s="279"/>
      <c r="F74" s="279"/>
      <c r="G74" s="279"/>
      <c r="H74" s="287"/>
      <c r="I74" s="288"/>
      <c r="J74" s="287"/>
      <c r="K74" s="287"/>
      <c r="L74" s="287"/>
      <c r="M74" s="287"/>
      <c r="N74" s="287"/>
      <c r="O74" s="289"/>
      <c r="P74" s="290">
        <f t="shared" si="2"/>
        <v>0</v>
      </c>
    </row>
    <row r="75" spans="1:16" s="285" customFormat="1" ht="15" customHeight="1" x14ac:dyDescent="0.15">
      <c r="A75" s="278">
        <v>68</v>
      </c>
      <c r="B75" s="279"/>
      <c r="C75" s="277"/>
      <c r="D75" s="279"/>
      <c r="E75" s="279"/>
      <c r="F75" s="279"/>
      <c r="G75" s="279"/>
      <c r="H75" s="287"/>
      <c r="I75" s="288"/>
      <c r="J75" s="287"/>
      <c r="K75" s="287"/>
      <c r="L75" s="287"/>
      <c r="M75" s="287"/>
      <c r="N75" s="287"/>
      <c r="O75" s="289"/>
      <c r="P75" s="290">
        <f t="shared" si="2"/>
        <v>0</v>
      </c>
    </row>
    <row r="76" spans="1:16" s="285" customFormat="1" ht="15" customHeight="1" x14ac:dyDescent="0.15">
      <c r="A76" s="286">
        <v>69</v>
      </c>
      <c r="B76" s="279"/>
      <c r="C76" s="277"/>
      <c r="D76" s="279"/>
      <c r="E76" s="279"/>
      <c r="F76" s="287"/>
      <c r="G76" s="279"/>
      <c r="H76" s="287"/>
      <c r="I76" s="288"/>
      <c r="J76" s="287"/>
      <c r="K76" s="287"/>
      <c r="L76" s="287"/>
      <c r="M76" s="287"/>
      <c r="N76" s="287"/>
      <c r="O76" s="289"/>
      <c r="P76" s="290">
        <f t="shared" si="2"/>
        <v>0</v>
      </c>
    </row>
    <row r="77" spans="1:16" s="285" customFormat="1" ht="15" customHeight="1" x14ac:dyDescent="0.15">
      <c r="A77" s="278">
        <v>70</v>
      </c>
      <c r="B77" s="279"/>
      <c r="C77" s="277"/>
      <c r="D77" s="279"/>
      <c r="E77" s="279"/>
      <c r="F77" s="279"/>
      <c r="G77" s="279"/>
      <c r="H77" s="287"/>
      <c r="I77" s="288"/>
      <c r="J77" s="287"/>
      <c r="K77" s="287"/>
      <c r="L77" s="287"/>
      <c r="M77" s="287"/>
      <c r="N77" s="287"/>
      <c r="O77" s="289"/>
      <c r="P77" s="290">
        <f t="shared" si="2"/>
        <v>0</v>
      </c>
    </row>
    <row r="78" spans="1:16" s="285" customFormat="1" ht="15" customHeight="1" x14ac:dyDescent="0.15">
      <c r="A78" s="286">
        <v>71</v>
      </c>
      <c r="B78" s="279"/>
      <c r="C78" s="277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5"/>
      <c r="P78" s="290">
        <f t="shared" si="2"/>
        <v>0</v>
      </c>
    </row>
    <row r="79" spans="1:16" s="285" customFormat="1" ht="15" customHeight="1" x14ac:dyDescent="0.15">
      <c r="A79" s="278">
        <v>72</v>
      </c>
      <c r="B79" s="279"/>
      <c r="C79" s="277"/>
      <c r="D79" s="279"/>
      <c r="E79" s="279"/>
      <c r="F79" s="279"/>
      <c r="G79" s="279"/>
      <c r="H79" s="287"/>
      <c r="I79" s="288"/>
      <c r="J79" s="287"/>
      <c r="K79" s="287"/>
      <c r="L79" s="287"/>
      <c r="M79" s="287"/>
      <c r="N79" s="287"/>
      <c r="O79" s="289"/>
      <c r="P79" s="290">
        <f t="shared" si="2"/>
        <v>0</v>
      </c>
    </row>
    <row r="80" spans="1:16" s="285" customFormat="1" ht="15" customHeight="1" x14ac:dyDescent="0.15">
      <c r="A80" s="286">
        <v>73</v>
      </c>
      <c r="B80" s="279"/>
      <c r="C80" s="277"/>
      <c r="D80" s="279"/>
      <c r="E80" s="279"/>
      <c r="F80" s="279"/>
      <c r="G80" s="279"/>
      <c r="H80" s="287"/>
      <c r="I80" s="288"/>
      <c r="J80" s="287"/>
      <c r="K80" s="287"/>
      <c r="L80" s="287"/>
      <c r="M80" s="287"/>
      <c r="N80" s="287"/>
      <c r="O80" s="289"/>
      <c r="P80" s="290">
        <f t="shared" si="2"/>
        <v>0</v>
      </c>
    </row>
    <row r="81" spans="1:16" s="285" customFormat="1" ht="15" customHeight="1" x14ac:dyDescent="0.15">
      <c r="A81" s="278">
        <v>74</v>
      </c>
      <c r="B81" s="279"/>
      <c r="C81" s="277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5"/>
      <c r="P81" s="290">
        <f t="shared" si="2"/>
        <v>0</v>
      </c>
    </row>
    <row r="82" spans="1:16" ht="15" customHeight="1" x14ac:dyDescent="0.15">
      <c r="A82" s="6">
        <v>75</v>
      </c>
      <c r="B82" s="9"/>
      <c r="C82" s="235"/>
      <c r="E82" s="9"/>
      <c r="F82" s="9"/>
      <c r="G82" s="9"/>
      <c r="H82" s="253"/>
      <c r="I82" s="249"/>
      <c r="J82" s="253"/>
      <c r="K82" s="253"/>
      <c r="L82" s="253"/>
      <c r="M82" s="253"/>
      <c r="N82" s="253"/>
      <c r="O82" s="271"/>
      <c r="P82" s="243">
        <f t="shared" si="2"/>
        <v>0</v>
      </c>
    </row>
    <row r="83" spans="1:16" ht="15" customHeight="1" x14ac:dyDescent="0.15">
      <c r="A83" s="8">
        <v>76</v>
      </c>
      <c r="B83" s="9"/>
      <c r="C83" s="235"/>
      <c r="E83" s="9"/>
      <c r="F83" s="9"/>
      <c r="G83" s="9"/>
      <c r="H83" s="253"/>
      <c r="I83" s="249"/>
      <c r="J83" s="253"/>
      <c r="K83" s="253"/>
      <c r="L83" s="253"/>
      <c r="M83" s="253"/>
      <c r="N83" s="253"/>
      <c r="O83" s="271"/>
      <c r="P83" s="243">
        <f t="shared" si="2"/>
        <v>0</v>
      </c>
    </row>
    <row r="84" spans="1:16" ht="15" customHeight="1" x14ac:dyDescent="0.15">
      <c r="A84" s="6">
        <v>77</v>
      </c>
      <c r="B84" s="9"/>
      <c r="C84" s="235"/>
      <c r="E84" s="9"/>
      <c r="F84" s="9"/>
      <c r="G84" s="9"/>
      <c r="H84" s="253"/>
      <c r="I84" s="249"/>
      <c r="J84" s="253"/>
      <c r="K84" s="253"/>
      <c r="L84" s="253"/>
      <c r="M84" s="253"/>
      <c r="N84" s="253"/>
      <c r="O84" s="271"/>
      <c r="P84" s="243">
        <f t="shared" si="2"/>
        <v>0</v>
      </c>
    </row>
    <row r="85" spans="1:16" ht="15" customHeight="1" x14ac:dyDescent="0.15">
      <c r="A85" s="8">
        <v>78</v>
      </c>
      <c r="B85" s="9"/>
      <c r="C85" s="235"/>
      <c r="E85" s="9"/>
      <c r="F85" s="9"/>
      <c r="G85" s="9"/>
      <c r="H85" s="253"/>
      <c r="I85" s="249"/>
      <c r="J85" s="253"/>
      <c r="K85" s="253"/>
      <c r="L85" s="253"/>
      <c r="M85" s="253"/>
      <c r="N85" s="253"/>
      <c r="O85" s="271"/>
      <c r="P85" s="243">
        <f t="shared" si="2"/>
        <v>0</v>
      </c>
    </row>
    <row r="86" spans="1:16" ht="15" customHeight="1" x14ac:dyDescent="0.15">
      <c r="A86" s="6">
        <v>79</v>
      </c>
      <c r="B86" s="9"/>
      <c r="C86" s="235"/>
      <c r="E86" s="9"/>
      <c r="F86" s="9"/>
      <c r="G86" s="9"/>
      <c r="H86" s="253"/>
      <c r="I86" s="249"/>
      <c r="J86" s="253"/>
      <c r="K86" s="253"/>
      <c r="L86" s="253"/>
      <c r="M86" s="253"/>
      <c r="N86" s="253"/>
      <c r="O86" s="271"/>
    </row>
    <row r="87" spans="1:16" s="285" customFormat="1" ht="15" customHeight="1" x14ac:dyDescent="0.15">
      <c r="A87" s="278">
        <v>80</v>
      </c>
      <c r="B87" s="279"/>
      <c r="C87" s="277"/>
      <c r="D87" s="292"/>
      <c r="E87" s="292"/>
      <c r="F87" s="292"/>
      <c r="G87" s="292"/>
      <c r="H87" s="292"/>
      <c r="I87" s="292"/>
      <c r="J87" s="292"/>
      <c r="K87" s="292"/>
      <c r="L87" s="292"/>
      <c r="M87" s="292"/>
      <c r="N87" s="292"/>
      <c r="O87" s="291"/>
      <c r="P87" s="290"/>
    </row>
    <row r="88" spans="1:16" s="285" customFormat="1" ht="15" customHeight="1" x14ac:dyDescent="0.15">
      <c r="A88" s="286">
        <v>81</v>
      </c>
      <c r="B88" s="279"/>
      <c r="C88" s="277"/>
      <c r="E88" s="279"/>
      <c r="F88" s="279"/>
      <c r="G88" s="279"/>
      <c r="H88" s="287"/>
      <c r="I88" s="288"/>
      <c r="J88" s="287"/>
      <c r="K88" s="287"/>
      <c r="L88" s="287"/>
      <c r="M88" s="287"/>
      <c r="N88" s="287"/>
      <c r="O88" s="289"/>
      <c r="P88" s="290"/>
    </row>
    <row r="89" spans="1:16" ht="15" customHeight="1" x14ac:dyDescent="0.15">
      <c r="A89" s="8">
        <v>82</v>
      </c>
      <c r="B89" s="9"/>
      <c r="C89" s="235"/>
      <c r="E89" s="9"/>
      <c r="F89" s="9"/>
      <c r="G89" s="9"/>
      <c r="H89" s="253"/>
      <c r="I89" s="249"/>
      <c r="J89" s="253"/>
      <c r="K89" s="253"/>
      <c r="L89" s="253"/>
      <c r="M89" s="253"/>
      <c r="N89" s="253"/>
      <c r="O89" s="271"/>
    </row>
    <row r="90" spans="1:16" ht="15" customHeight="1" x14ac:dyDescent="0.15">
      <c r="A90" s="6">
        <v>83</v>
      </c>
      <c r="B90" s="9"/>
      <c r="C90" s="235"/>
      <c r="E90" s="9"/>
      <c r="F90" s="9"/>
      <c r="G90" s="9"/>
      <c r="H90" s="253"/>
      <c r="I90" s="249"/>
      <c r="J90" s="253"/>
      <c r="K90" s="253"/>
      <c r="L90" s="253"/>
      <c r="M90" s="253"/>
      <c r="N90" s="253"/>
      <c r="O90" s="271"/>
    </row>
    <row r="91" spans="1:16" ht="15" customHeight="1" x14ac:dyDescent="0.15">
      <c r="A91" s="8">
        <v>84</v>
      </c>
      <c r="B91" s="9"/>
      <c r="C91" s="235"/>
      <c r="E91" s="9"/>
      <c r="F91" s="9"/>
      <c r="G91" s="9"/>
      <c r="H91" s="253"/>
      <c r="I91" s="249"/>
      <c r="J91" s="253"/>
      <c r="K91" s="253"/>
      <c r="L91" s="253"/>
      <c r="M91" s="253"/>
      <c r="N91" s="253"/>
      <c r="O91" s="271"/>
    </row>
    <row r="92" spans="1:16" ht="15" customHeight="1" x14ac:dyDescent="0.15">
      <c r="A92" s="6">
        <v>85</v>
      </c>
      <c r="B92" s="9"/>
      <c r="C92" s="235"/>
      <c r="E92" s="9"/>
      <c r="F92" s="9"/>
      <c r="G92" s="9"/>
      <c r="H92" s="253"/>
      <c r="I92" s="249"/>
      <c r="J92" s="253"/>
      <c r="K92" s="253"/>
      <c r="L92" s="253"/>
      <c r="M92" s="253"/>
      <c r="N92" s="253"/>
      <c r="O92" s="271"/>
    </row>
    <row r="93" spans="1:16" s="285" customFormat="1" ht="15" customHeight="1" x14ac:dyDescent="0.15">
      <c r="A93" s="278">
        <v>86</v>
      </c>
      <c r="B93" s="279"/>
      <c r="C93" s="277"/>
      <c r="E93" s="279"/>
      <c r="F93" s="279"/>
      <c r="G93" s="279"/>
      <c r="H93" s="287"/>
      <c r="I93" s="288"/>
      <c r="J93" s="287"/>
      <c r="K93" s="287"/>
      <c r="L93" s="287"/>
      <c r="M93" s="287"/>
      <c r="N93" s="287"/>
      <c r="O93" s="289"/>
      <c r="P93" s="290"/>
    </row>
    <row r="94" spans="1:16" ht="15" customHeight="1" x14ac:dyDescent="0.15">
      <c r="A94" s="6">
        <v>87</v>
      </c>
      <c r="B94" s="9"/>
      <c r="C94" s="235"/>
      <c r="E94" s="9"/>
      <c r="F94" s="9"/>
      <c r="G94" s="9"/>
      <c r="H94" s="253"/>
      <c r="I94" s="249"/>
      <c r="J94" s="253"/>
      <c r="K94" s="253"/>
      <c r="L94" s="253"/>
      <c r="M94" s="253"/>
      <c r="N94" s="253"/>
      <c r="O94" s="271"/>
    </row>
    <row r="95" spans="1:16" s="285" customFormat="1" ht="15" customHeight="1" x14ac:dyDescent="0.15">
      <c r="A95" s="278">
        <v>88</v>
      </c>
      <c r="B95" s="279"/>
      <c r="C95" s="277"/>
      <c r="E95" s="279"/>
      <c r="F95" s="279"/>
      <c r="G95" s="279"/>
      <c r="H95" s="287"/>
      <c r="I95" s="288"/>
      <c r="J95" s="287"/>
      <c r="K95" s="287"/>
      <c r="L95" s="287"/>
      <c r="M95" s="287"/>
      <c r="N95" s="287"/>
      <c r="O95" s="289"/>
      <c r="P95" s="290"/>
    </row>
    <row r="96" spans="1:16" ht="15.75" customHeight="1" x14ac:dyDescent="0.15">
      <c r="A96" s="11"/>
      <c r="B96" s="12"/>
      <c r="C96" s="238"/>
      <c r="D96" s="14"/>
      <c r="E96" s="14"/>
      <c r="F96" s="14"/>
      <c r="G96" s="14"/>
      <c r="H96" s="266"/>
      <c r="I96" s="260"/>
      <c r="J96" s="266"/>
      <c r="K96" s="266"/>
      <c r="L96" s="266"/>
      <c r="M96" s="266"/>
      <c r="N96" s="266"/>
      <c r="O96" s="273"/>
    </row>
    <row r="97" spans="1:15" ht="15.75" customHeight="1" x14ac:dyDescent="0.15">
      <c r="A97" s="15"/>
      <c r="B97" s="16" t="s">
        <v>55</v>
      </c>
      <c r="C97" s="239">
        <f t="shared" ref="C97:O97" si="3">SUM(C8:C96)</f>
        <v>0</v>
      </c>
      <c r="D97" s="34">
        <f t="shared" si="3"/>
        <v>0</v>
      </c>
      <c r="E97" s="34">
        <f t="shared" si="3"/>
        <v>0</v>
      </c>
      <c r="F97" s="34">
        <f t="shared" si="3"/>
        <v>0</v>
      </c>
      <c r="G97" s="34">
        <f t="shared" si="3"/>
        <v>0</v>
      </c>
      <c r="H97" s="34">
        <f t="shared" si="3"/>
        <v>0</v>
      </c>
      <c r="I97" s="34">
        <f t="shared" si="3"/>
        <v>0</v>
      </c>
      <c r="J97" s="34">
        <f t="shared" si="3"/>
        <v>0</v>
      </c>
      <c r="K97" s="34">
        <f t="shared" si="3"/>
        <v>0</v>
      </c>
      <c r="L97" s="34">
        <f t="shared" si="3"/>
        <v>0</v>
      </c>
      <c r="M97" s="34">
        <f t="shared" si="3"/>
        <v>0</v>
      </c>
      <c r="N97" s="34">
        <f t="shared" si="3"/>
        <v>0</v>
      </c>
      <c r="O97" s="34">
        <f t="shared" si="3"/>
        <v>0</v>
      </c>
    </row>
    <row r="98" spans="1:15" ht="15" customHeight="1" x14ac:dyDescent="0.15">
      <c r="A98" s="19"/>
      <c r="B98" s="20" t="s">
        <v>130</v>
      </c>
      <c r="C98" s="240"/>
      <c r="D98" s="21">
        <f>D97</f>
        <v>0</v>
      </c>
      <c r="E98" s="21">
        <f t="shared" ref="E98:O98" si="4">D98+E97</f>
        <v>0</v>
      </c>
      <c r="F98" s="21">
        <f t="shared" si="4"/>
        <v>0</v>
      </c>
      <c r="G98" s="21">
        <f t="shared" si="4"/>
        <v>0</v>
      </c>
      <c r="H98" s="240">
        <f t="shared" si="4"/>
        <v>0</v>
      </c>
      <c r="I98" s="261">
        <f t="shared" si="4"/>
        <v>0</v>
      </c>
      <c r="J98" s="240">
        <f t="shared" si="4"/>
        <v>0</v>
      </c>
      <c r="K98" s="240">
        <f t="shared" si="4"/>
        <v>0</v>
      </c>
      <c r="L98" s="240">
        <f t="shared" si="4"/>
        <v>0</v>
      </c>
      <c r="M98" s="240">
        <f t="shared" si="4"/>
        <v>0</v>
      </c>
      <c r="N98" s="240">
        <f t="shared" si="4"/>
        <v>0</v>
      </c>
      <c r="O98" s="274">
        <f t="shared" si="4"/>
        <v>0</v>
      </c>
    </row>
    <row r="99" spans="1:15" ht="15" customHeight="1" x14ac:dyDescent="0.15">
      <c r="A99" s="23"/>
      <c r="B99" s="450"/>
      <c r="C99" s="451"/>
      <c r="D99" s="454" t="s">
        <v>106</v>
      </c>
      <c r="E99" s="455"/>
      <c r="F99" s="456"/>
      <c r="G99" s="454" t="s">
        <v>107</v>
      </c>
      <c r="H99" s="455"/>
      <c r="I99" s="456"/>
      <c r="J99" s="454" t="s">
        <v>108</v>
      </c>
      <c r="K99" s="455"/>
      <c r="L99" s="456"/>
      <c r="M99" s="454" t="s">
        <v>109</v>
      </c>
      <c r="N99" s="455"/>
      <c r="O99" s="457"/>
    </row>
    <row r="100" spans="1:15" ht="15" customHeight="1" x14ac:dyDescent="0.15">
      <c r="A100" s="23"/>
      <c r="B100" s="35" t="s">
        <v>131</v>
      </c>
      <c r="C100" s="241"/>
      <c r="D100" s="440">
        <f>SUM(D97:F97)</f>
        <v>0</v>
      </c>
      <c r="E100" s="441"/>
      <c r="F100" s="442"/>
      <c r="G100" s="440">
        <f>SUM(G97:I97)+D100</f>
        <v>0</v>
      </c>
      <c r="H100" s="441"/>
      <c r="I100" s="442"/>
      <c r="J100" s="440">
        <f>SUM(J97:L97)+G100</f>
        <v>0</v>
      </c>
      <c r="K100" s="441"/>
      <c r="L100" s="442"/>
      <c r="M100" s="440">
        <f>SUM(M97:O97)+J100</f>
        <v>0</v>
      </c>
      <c r="N100" s="441"/>
      <c r="O100" s="442"/>
    </row>
    <row r="101" spans="1:15" ht="15" customHeight="1" x14ac:dyDescent="0.15">
      <c r="A101" s="23"/>
      <c r="B101" s="20" t="s">
        <v>132</v>
      </c>
      <c r="C101" s="240"/>
      <c r="D101" s="433" t="e">
        <f>D100/$C$97*100&amp;" %"</f>
        <v>#DIV/0!</v>
      </c>
      <c r="E101" s="434"/>
      <c r="F101" s="435"/>
      <c r="G101" s="433" t="e">
        <f>G100/$C$97*100&amp;" %"</f>
        <v>#DIV/0!</v>
      </c>
      <c r="H101" s="434"/>
      <c r="I101" s="435"/>
      <c r="J101" s="433" t="e">
        <f>J100/$C$97*100&amp;" %"</f>
        <v>#DIV/0!</v>
      </c>
      <c r="K101" s="434"/>
      <c r="L101" s="435"/>
      <c r="M101" s="433" t="e">
        <f>M100/$C$97*100&amp;" %"</f>
        <v>#DIV/0!</v>
      </c>
      <c r="N101" s="434"/>
      <c r="O101" s="435"/>
    </row>
    <row r="102" spans="1:15" ht="15.75" customHeight="1" x14ac:dyDescent="0.15">
      <c r="A102" s="25"/>
      <c r="B102" s="26"/>
      <c r="C102" s="242"/>
      <c r="D102" s="436" t="s">
        <v>133</v>
      </c>
      <c r="E102" s="437"/>
      <c r="F102" s="438"/>
      <c r="G102" s="436" t="s">
        <v>134</v>
      </c>
      <c r="H102" s="437"/>
      <c r="I102" s="438"/>
      <c r="J102" s="436" t="s">
        <v>135</v>
      </c>
      <c r="K102" s="437"/>
      <c r="L102" s="438"/>
      <c r="M102" s="436" t="s">
        <v>136</v>
      </c>
      <c r="N102" s="437"/>
      <c r="O102" s="439"/>
    </row>
    <row r="105" spans="1:15" ht="15" customHeight="1" x14ac:dyDescent="0.15">
      <c r="M105" s="243" t="s">
        <v>137</v>
      </c>
    </row>
    <row r="106" spans="1:15" ht="15" customHeight="1" x14ac:dyDescent="0.15">
      <c r="M106" s="243" t="s">
        <v>34</v>
      </c>
    </row>
    <row r="108" spans="1:15" ht="15" customHeight="1" x14ac:dyDescent="0.15">
      <c r="M108" s="243" t="s">
        <v>138</v>
      </c>
    </row>
    <row r="109" spans="1:15" ht="15" customHeight="1" x14ac:dyDescent="0.15">
      <c r="M109" s="243" t="s">
        <v>139</v>
      </c>
    </row>
    <row r="110" spans="1:15" ht="15" customHeight="1" x14ac:dyDescent="0.15">
      <c r="M110" s="243" t="s">
        <v>140</v>
      </c>
    </row>
    <row r="111" spans="1:15" ht="15" customHeight="1" x14ac:dyDescent="0.15">
      <c r="M111" s="243" t="s">
        <v>141</v>
      </c>
    </row>
  </sheetData>
  <mergeCells count="24">
    <mergeCell ref="A1:O1"/>
    <mergeCell ref="A2:O2"/>
    <mergeCell ref="A3:O3"/>
    <mergeCell ref="D5:O5"/>
    <mergeCell ref="B99:C99"/>
    <mergeCell ref="A5:A7"/>
    <mergeCell ref="D99:F99"/>
    <mergeCell ref="G99:I99"/>
    <mergeCell ref="J99:L99"/>
    <mergeCell ref="M99:O99"/>
    <mergeCell ref="M100:O100"/>
    <mergeCell ref="B5:B7"/>
    <mergeCell ref="C5:C7"/>
    <mergeCell ref="D100:F100"/>
    <mergeCell ref="G100:I100"/>
    <mergeCell ref="J100:L100"/>
    <mergeCell ref="D101:F101"/>
    <mergeCell ref="G101:I101"/>
    <mergeCell ref="J101:L101"/>
    <mergeCell ref="M101:O101"/>
    <mergeCell ref="D102:F102"/>
    <mergeCell ref="G102:I102"/>
    <mergeCell ref="J102:L102"/>
    <mergeCell ref="M102:O102"/>
  </mergeCells>
  <pageMargins left="0.39305555555555999" right="0.43263888888889002" top="1" bottom="1" header="0.5" footer="0.5"/>
  <pageSetup paperSize="14" scale="74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C113"/>
  <sheetViews>
    <sheetView tabSelected="1" topLeftCell="B1" zoomScale="90" workbookViewId="0">
      <pane ySplit="7" topLeftCell="A87" activePane="bottomLeft" state="frozen"/>
      <selection pane="bottomLeft" activeCell="I97" sqref="I97"/>
    </sheetView>
  </sheetViews>
  <sheetFormatPr baseColWidth="10" defaultColWidth="9.1640625" defaultRowHeight="15" customHeight="1" x14ac:dyDescent="0.15"/>
  <cols>
    <col min="1" max="1" width="4.5" style="1" customWidth="1"/>
    <col min="2" max="2" width="72.5" style="1" customWidth="1"/>
    <col min="3" max="3" width="18.1640625" style="1" customWidth="1"/>
    <col min="4" max="4" width="10.83203125" style="1" customWidth="1"/>
    <col min="5" max="5" width="14" style="1" customWidth="1"/>
    <col min="6" max="6" width="17" style="1" customWidth="1"/>
    <col min="7" max="7" width="14" style="1" customWidth="1"/>
    <col min="8" max="10" width="15.83203125" style="1" customWidth="1"/>
    <col min="11" max="12" width="17" style="1" customWidth="1"/>
    <col min="13" max="13" width="26.1640625" style="1" customWidth="1"/>
    <col min="14" max="14" width="15.83203125" style="1" customWidth="1"/>
    <col min="15" max="15" width="14" style="1" customWidth="1"/>
    <col min="16" max="16" width="15.83203125" style="1" customWidth="1"/>
    <col min="17" max="17" width="8.6640625" style="2" customWidth="1"/>
    <col min="18" max="18" width="9.5" style="1" customWidth="1"/>
  </cols>
  <sheetData>
    <row r="1" spans="1:29" ht="15" customHeight="1" x14ac:dyDescent="0.15">
      <c r="A1" s="447" t="s">
        <v>142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</row>
    <row r="2" spans="1:29" ht="15" customHeight="1" x14ac:dyDescent="0.15">
      <c r="A2" s="447" t="s">
        <v>143</v>
      </c>
      <c r="B2" s="447"/>
      <c r="C2" s="447"/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447"/>
      <c r="O2" s="447"/>
    </row>
    <row r="3" spans="1:29" ht="15" customHeight="1" x14ac:dyDescent="0.15">
      <c r="A3" s="447" t="s">
        <v>114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</row>
    <row r="5" spans="1:29" ht="15" customHeight="1" x14ac:dyDescent="0.15">
      <c r="A5" s="452" t="s">
        <v>104</v>
      </c>
      <c r="B5" s="443" t="s">
        <v>115</v>
      </c>
      <c r="C5" s="460" t="s">
        <v>144</v>
      </c>
      <c r="D5" s="448" t="s">
        <v>117</v>
      </c>
      <c r="E5" s="448"/>
      <c r="F5" s="448"/>
      <c r="G5" s="448"/>
      <c r="H5" s="448"/>
      <c r="I5" s="448"/>
      <c r="J5" s="448"/>
      <c r="K5" s="448"/>
      <c r="L5" s="448"/>
      <c r="M5" s="448"/>
      <c r="N5" s="448"/>
      <c r="O5" s="449"/>
    </row>
    <row r="6" spans="1:29" ht="15" customHeight="1" x14ac:dyDescent="0.15">
      <c r="A6" s="453"/>
      <c r="B6" s="444"/>
      <c r="C6" s="461"/>
      <c r="D6" s="4" t="s">
        <v>118</v>
      </c>
      <c r="E6" s="4" t="s">
        <v>119</v>
      </c>
      <c r="F6" s="4" t="s">
        <v>120</v>
      </c>
      <c r="G6" s="4" t="s">
        <v>121</v>
      </c>
      <c r="H6" s="4" t="s">
        <v>122</v>
      </c>
      <c r="I6" s="4" t="s">
        <v>123</v>
      </c>
      <c r="J6" s="4" t="s">
        <v>124</v>
      </c>
      <c r="K6" s="4" t="s">
        <v>125</v>
      </c>
      <c r="L6" s="4" t="s">
        <v>126</v>
      </c>
      <c r="M6" s="4" t="s">
        <v>127</v>
      </c>
      <c r="N6" s="4" t="s">
        <v>128</v>
      </c>
      <c r="O6" s="27" t="s">
        <v>129</v>
      </c>
      <c r="R6" s="1" t="s">
        <v>145</v>
      </c>
    </row>
    <row r="7" spans="1:29" ht="15" customHeight="1" x14ac:dyDescent="0.15">
      <c r="A7" s="453"/>
      <c r="B7" s="444"/>
      <c r="C7" s="462"/>
      <c r="D7" s="5" t="s">
        <v>83</v>
      </c>
      <c r="E7" s="5" t="s">
        <v>83</v>
      </c>
      <c r="F7" s="5" t="s">
        <v>83</v>
      </c>
      <c r="G7" s="5" t="s">
        <v>83</v>
      </c>
      <c r="H7" s="5" t="s">
        <v>83</v>
      </c>
      <c r="I7" s="5" t="s">
        <v>83</v>
      </c>
      <c r="J7" s="5" t="s">
        <v>83</v>
      </c>
      <c r="K7" s="5" t="s">
        <v>83</v>
      </c>
      <c r="L7" s="5" t="s">
        <v>83</v>
      </c>
      <c r="M7" s="5" t="s">
        <v>83</v>
      </c>
      <c r="N7" s="5" t="s">
        <v>83</v>
      </c>
      <c r="O7" s="5" t="s">
        <v>83</v>
      </c>
      <c r="Q7" s="33" t="s">
        <v>146</v>
      </c>
      <c r="R7" s="3" t="s">
        <v>147</v>
      </c>
      <c r="S7" s="3" t="s">
        <v>148</v>
      </c>
      <c r="T7" s="3" t="s">
        <v>149</v>
      </c>
      <c r="U7" s="3" t="s">
        <v>150</v>
      </c>
      <c r="V7" s="3" t="s">
        <v>151</v>
      </c>
      <c r="W7" s="3" t="s">
        <v>152</v>
      </c>
      <c r="X7" s="3" t="s">
        <v>153</v>
      </c>
      <c r="Y7" s="3" t="s">
        <v>154</v>
      </c>
      <c r="Z7" s="3" t="s">
        <v>155</v>
      </c>
      <c r="AA7" s="3" t="s">
        <v>156</v>
      </c>
      <c r="AB7" s="3" t="s">
        <v>157</v>
      </c>
      <c r="AC7" s="3" t="s">
        <v>158</v>
      </c>
    </row>
    <row r="8" spans="1:29" ht="15" customHeight="1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28"/>
      <c r="P8" s="276">
        <f t="shared" ref="P8:P42" si="0">SUM(D8:D8)</f>
        <v>0</v>
      </c>
    </row>
    <row r="9" spans="1:29" ht="15" customHeight="1" x14ac:dyDescent="0.1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29"/>
      <c r="P9" s="276">
        <f t="shared" si="0"/>
        <v>0</v>
      </c>
    </row>
    <row r="10" spans="1:29" ht="15" customHeight="1" x14ac:dyDescent="0.1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29"/>
      <c r="P10" s="276">
        <f t="shared" si="0"/>
        <v>0</v>
      </c>
    </row>
    <row r="11" spans="1:29" ht="15" customHeight="1" x14ac:dyDescent="0.15">
      <c r="A11" s="8">
        <v>1</v>
      </c>
      <c r="B11" s="9">
        <f>RENCANA_KEUANGAN!B8</f>
        <v>0</v>
      </c>
      <c r="C11" s="10">
        <f>RENCANA_KEUANGAN!C8</f>
        <v>0</v>
      </c>
      <c r="D11" s="10"/>
      <c r="E11" s="10"/>
      <c r="F11" s="246"/>
      <c r="G11" s="246"/>
      <c r="H11" s="246"/>
      <c r="I11" s="246"/>
      <c r="J11" s="246"/>
      <c r="K11" s="246"/>
      <c r="L11" s="246"/>
      <c r="M11" s="246"/>
      <c r="N11" s="246"/>
      <c r="O11" s="30"/>
      <c r="P11" s="276">
        <f t="shared" si="0"/>
        <v>0</v>
      </c>
      <c r="Q11" s="2" t="e">
        <f t="shared" ref="Q11:Q42" si="1">C11/$C$100</f>
        <v>#DIV/0!</v>
      </c>
      <c r="R11" s="2" t="e">
        <f t="shared" ref="R11:R42" si="2">D11*$Q11</f>
        <v>#DIV/0!</v>
      </c>
      <c r="S11" s="2" t="e">
        <f t="shared" ref="S11:S42" si="3">E11*$Q11</f>
        <v>#DIV/0!</v>
      </c>
      <c r="T11" s="2" t="e">
        <f t="shared" ref="T11:T42" si="4">F11*$Q11</f>
        <v>#DIV/0!</v>
      </c>
      <c r="U11" s="2" t="e">
        <f t="shared" ref="U11:U42" si="5">G11*$Q11</f>
        <v>#DIV/0!</v>
      </c>
      <c r="V11" s="2" t="e">
        <f t="shared" ref="V11:V42" si="6">H11*$Q11</f>
        <v>#DIV/0!</v>
      </c>
      <c r="W11" s="2" t="e">
        <f t="shared" ref="W11:W42" si="7">I11*$Q11</f>
        <v>#DIV/0!</v>
      </c>
      <c r="X11" s="2" t="e">
        <f t="shared" ref="X11:X42" si="8">J11*$Q11</f>
        <v>#DIV/0!</v>
      </c>
      <c r="Y11" s="2" t="e">
        <f t="shared" ref="Y11:Y42" si="9">K11*$Q11</f>
        <v>#DIV/0!</v>
      </c>
      <c r="Z11" s="2" t="e">
        <f t="shared" ref="Z11:Z42" si="10">L11*$Q11</f>
        <v>#DIV/0!</v>
      </c>
      <c r="AA11" s="2" t="e">
        <f t="shared" ref="AA11:AA42" si="11">M11*$Q11</f>
        <v>#DIV/0!</v>
      </c>
      <c r="AB11" s="2" t="e">
        <f t="shared" ref="AB11:AB42" si="12">N11*$Q11</f>
        <v>#DIV/0!</v>
      </c>
      <c r="AC11" s="2" t="e">
        <f t="shared" ref="AC11:AC42" si="13">O11*$Q11</f>
        <v>#DIV/0!</v>
      </c>
    </row>
    <row r="12" spans="1:29" ht="15" customHeight="1" x14ac:dyDescent="0.15">
      <c r="A12" s="8">
        <v>2</v>
      </c>
      <c r="B12" s="9">
        <f>RENCANA_KEUANGAN!B9</f>
        <v>0</v>
      </c>
      <c r="C12" s="10">
        <f>RENCANA_KEUANGAN!C9</f>
        <v>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30"/>
      <c r="P12" s="276">
        <f t="shared" si="0"/>
        <v>0</v>
      </c>
      <c r="Q12" s="2" t="e">
        <f t="shared" si="1"/>
        <v>#DIV/0!</v>
      </c>
      <c r="R12" s="2" t="e">
        <f t="shared" si="2"/>
        <v>#DIV/0!</v>
      </c>
      <c r="S12" s="2" t="e">
        <f t="shared" si="3"/>
        <v>#DIV/0!</v>
      </c>
      <c r="T12" s="2" t="e">
        <f t="shared" si="4"/>
        <v>#DIV/0!</v>
      </c>
      <c r="U12" s="2" t="e">
        <f t="shared" si="5"/>
        <v>#DIV/0!</v>
      </c>
      <c r="V12" s="2" t="e">
        <f t="shared" si="6"/>
        <v>#DIV/0!</v>
      </c>
      <c r="W12" s="2" t="e">
        <f t="shared" si="7"/>
        <v>#DIV/0!</v>
      </c>
      <c r="X12" s="2" t="e">
        <f t="shared" si="8"/>
        <v>#DIV/0!</v>
      </c>
      <c r="Y12" s="2" t="e">
        <f t="shared" si="9"/>
        <v>#DIV/0!</v>
      </c>
      <c r="Z12" s="2" t="e">
        <f t="shared" si="10"/>
        <v>#DIV/0!</v>
      </c>
      <c r="AA12" s="2" t="e">
        <f t="shared" si="11"/>
        <v>#DIV/0!</v>
      </c>
      <c r="AB12" s="2" t="e">
        <f t="shared" si="12"/>
        <v>#DIV/0!</v>
      </c>
      <c r="AC12" s="2" t="e">
        <f t="shared" si="13"/>
        <v>#DIV/0!</v>
      </c>
    </row>
    <row r="13" spans="1:29" ht="15" customHeight="1" x14ac:dyDescent="0.15">
      <c r="A13" s="8">
        <v>3</v>
      </c>
      <c r="B13" s="9">
        <f>RENCANA_KEUANGAN!B10</f>
        <v>0</v>
      </c>
      <c r="C13" s="10">
        <f>RENCANA_KEUANGAN!C10</f>
        <v>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244"/>
      <c r="P13" s="276">
        <f t="shared" si="0"/>
        <v>0</v>
      </c>
      <c r="Q13" s="2" t="e">
        <f t="shared" si="1"/>
        <v>#DIV/0!</v>
      </c>
      <c r="R13" s="2" t="e">
        <f t="shared" si="2"/>
        <v>#DIV/0!</v>
      </c>
      <c r="S13" s="2" t="e">
        <f t="shared" si="3"/>
        <v>#DIV/0!</v>
      </c>
      <c r="T13" s="2" t="e">
        <f t="shared" si="4"/>
        <v>#DIV/0!</v>
      </c>
      <c r="U13" s="2" t="e">
        <f t="shared" si="5"/>
        <v>#DIV/0!</v>
      </c>
      <c r="V13" s="2" t="e">
        <f t="shared" si="6"/>
        <v>#DIV/0!</v>
      </c>
      <c r="W13" s="2" t="e">
        <f t="shared" si="7"/>
        <v>#DIV/0!</v>
      </c>
      <c r="X13" s="2" t="e">
        <f t="shared" si="8"/>
        <v>#DIV/0!</v>
      </c>
      <c r="Y13" s="2" t="e">
        <f t="shared" si="9"/>
        <v>#DIV/0!</v>
      </c>
      <c r="Z13" s="2" t="e">
        <f t="shared" si="10"/>
        <v>#DIV/0!</v>
      </c>
      <c r="AA13" s="2" t="e">
        <f t="shared" si="11"/>
        <v>#DIV/0!</v>
      </c>
      <c r="AB13" s="2" t="e">
        <f t="shared" si="12"/>
        <v>#DIV/0!</v>
      </c>
      <c r="AC13" s="2" t="e">
        <f t="shared" si="13"/>
        <v>#DIV/0!</v>
      </c>
    </row>
    <row r="14" spans="1:29" ht="15" customHeight="1" x14ac:dyDescent="0.15">
      <c r="A14" s="8">
        <v>4</v>
      </c>
      <c r="B14" s="9">
        <f>RENCANA_KEUANGAN!B11</f>
        <v>0</v>
      </c>
      <c r="C14" s="10">
        <f>RENCANA_KEUANGAN!C11</f>
        <v>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244"/>
      <c r="P14" s="276">
        <f t="shared" si="0"/>
        <v>0</v>
      </c>
      <c r="Q14" s="2" t="e">
        <f t="shared" si="1"/>
        <v>#DIV/0!</v>
      </c>
      <c r="R14" s="2" t="e">
        <f t="shared" si="2"/>
        <v>#DIV/0!</v>
      </c>
      <c r="S14" s="2" t="e">
        <f t="shared" si="3"/>
        <v>#DIV/0!</v>
      </c>
      <c r="T14" s="2" t="e">
        <f t="shared" si="4"/>
        <v>#DIV/0!</v>
      </c>
      <c r="U14" s="2" t="e">
        <f t="shared" si="5"/>
        <v>#DIV/0!</v>
      </c>
      <c r="V14" s="2" t="e">
        <f t="shared" si="6"/>
        <v>#DIV/0!</v>
      </c>
      <c r="W14" s="2" t="e">
        <f t="shared" si="7"/>
        <v>#DIV/0!</v>
      </c>
      <c r="X14" s="2" t="e">
        <f t="shared" si="8"/>
        <v>#DIV/0!</v>
      </c>
      <c r="Y14" s="2" t="e">
        <f t="shared" si="9"/>
        <v>#DIV/0!</v>
      </c>
      <c r="Z14" s="2" t="e">
        <f t="shared" si="10"/>
        <v>#DIV/0!</v>
      </c>
      <c r="AA14" s="2" t="e">
        <f t="shared" si="11"/>
        <v>#DIV/0!</v>
      </c>
      <c r="AB14" s="2" t="e">
        <f t="shared" si="12"/>
        <v>#DIV/0!</v>
      </c>
      <c r="AC14" s="2" t="e">
        <f t="shared" si="13"/>
        <v>#DIV/0!</v>
      </c>
    </row>
    <row r="15" spans="1:29" ht="15" customHeight="1" x14ac:dyDescent="0.15">
      <c r="A15" s="8">
        <v>5</v>
      </c>
      <c r="B15" s="9">
        <f>RENCANA_KEUANGAN!B12</f>
        <v>0</v>
      </c>
      <c r="C15" s="10">
        <f>RENCANA_KEUANGAN!C12</f>
        <v>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244"/>
      <c r="P15" s="276">
        <f t="shared" si="0"/>
        <v>0</v>
      </c>
      <c r="Q15" s="2" t="e">
        <f t="shared" si="1"/>
        <v>#DIV/0!</v>
      </c>
      <c r="R15" s="2" t="e">
        <f t="shared" si="2"/>
        <v>#DIV/0!</v>
      </c>
      <c r="S15" s="2" t="e">
        <f t="shared" si="3"/>
        <v>#DIV/0!</v>
      </c>
      <c r="T15" s="2" t="e">
        <f t="shared" si="4"/>
        <v>#DIV/0!</v>
      </c>
      <c r="U15" s="2" t="e">
        <f t="shared" si="5"/>
        <v>#DIV/0!</v>
      </c>
      <c r="V15" s="2" t="e">
        <f t="shared" si="6"/>
        <v>#DIV/0!</v>
      </c>
      <c r="W15" s="2" t="e">
        <f t="shared" si="7"/>
        <v>#DIV/0!</v>
      </c>
      <c r="X15" s="2" t="e">
        <f t="shared" si="8"/>
        <v>#DIV/0!</v>
      </c>
      <c r="Y15" s="2" t="e">
        <f t="shared" si="9"/>
        <v>#DIV/0!</v>
      </c>
      <c r="Z15" s="2" t="e">
        <f t="shared" si="10"/>
        <v>#DIV/0!</v>
      </c>
      <c r="AA15" s="2" t="e">
        <f t="shared" si="11"/>
        <v>#DIV/0!</v>
      </c>
      <c r="AB15" s="2" t="e">
        <f t="shared" si="12"/>
        <v>#DIV/0!</v>
      </c>
      <c r="AC15" s="2" t="e">
        <f t="shared" si="13"/>
        <v>#DIV/0!</v>
      </c>
    </row>
    <row r="16" spans="1:29" ht="15" customHeight="1" x14ac:dyDescent="0.15">
      <c r="A16" s="8">
        <v>6</v>
      </c>
      <c r="B16" s="9">
        <f>RENCANA_KEUANGAN!B13</f>
        <v>0</v>
      </c>
      <c r="C16" s="10">
        <f>RENCANA_KEUANGAN!C13</f>
        <v>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244"/>
      <c r="P16" s="276">
        <f t="shared" si="0"/>
        <v>0</v>
      </c>
      <c r="Q16" s="2" t="e">
        <f t="shared" si="1"/>
        <v>#DIV/0!</v>
      </c>
      <c r="R16" s="2" t="e">
        <f t="shared" si="2"/>
        <v>#DIV/0!</v>
      </c>
      <c r="S16" s="2" t="e">
        <f t="shared" si="3"/>
        <v>#DIV/0!</v>
      </c>
      <c r="T16" s="2" t="e">
        <f t="shared" si="4"/>
        <v>#DIV/0!</v>
      </c>
      <c r="U16" s="2" t="e">
        <f t="shared" si="5"/>
        <v>#DIV/0!</v>
      </c>
      <c r="V16" s="2" t="e">
        <f t="shared" si="6"/>
        <v>#DIV/0!</v>
      </c>
      <c r="W16" s="2" t="e">
        <f t="shared" si="7"/>
        <v>#DIV/0!</v>
      </c>
      <c r="X16" s="2" t="e">
        <f t="shared" si="8"/>
        <v>#DIV/0!</v>
      </c>
      <c r="Y16" s="2" t="e">
        <f t="shared" si="9"/>
        <v>#DIV/0!</v>
      </c>
      <c r="Z16" s="2" t="e">
        <f t="shared" si="10"/>
        <v>#DIV/0!</v>
      </c>
      <c r="AA16" s="2" t="e">
        <f t="shared" si="11"/>
        <v>#DIV/0!</v>
      </c>
      <c r="AB16" s="2" t="e">
        <f t="shared" si="12"/>
        <v>#DIV/0!</v>
      </c>
      <c r="AC16" s="2" t="e">
        <f t="shared" si="13"/>
        <v>#DIV/0!</v>
      </c>
    </row>
    <row r="17" spans="1:29" ht="15" customHeight="1" x14ac:dyDescent="0.15">
      <c r="A17" s="8">
        <v>7</v>
      </c>
      <c r="B17" s="9">
        <f>RENCANA_KEUANGAN!B14</f>
        <v>0</v>
      </c>
      <c r="C17" s="10">
        <f>RENCANA_KEUANGAN!C14</f>
        <v>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244"/>
      <c r="P17" s="276">
        <f t="shared" si="0"/>
        <v>0</v>
      </c>
      <c r="Q17" s="2" t="e">
        <f t="shared" si="1"/>
        <v>#DIV/0!</v>
      </c>
      <c r="R17" s="2" t="e">
        <f t="shared" si="2"/>
        <v>#DIV/0!</v>
      </c>
      <c r="S17" s="2" t="e">
        <f t="shared" si="3"/>
        <v>#DIV/0!</v>
      </c>
      <c r="T17" s="2" t="e">
        <f t="shared" si="4"/>
        <v>#DIV/0!</v>
      </c>
      <c r="U17" s="2" t="e">
        <f t="shared" si="5"/>
        <v>#DIV/0!</v>
      </c>
      <c r="V17" s="2" t="e">
        <f t="shared" si="6"/>
        <v>#DIV/0!</v>
      </c>
      <c r="W17" s="2" t="e">
        <f t="shared" si="7"/>
        <v>#DIV/0!</v>
      </c>
      <c r="X17" s="2" t="e">
        <f t="shared" si="8"/>
        <v>#DIV/0!</v>
      </c>
      <c r="Y17" s="2" t="e">
        <f t="shared" si="9"/>
        <v>#DIV/0!</v>
      </c>
      <c r="Z17" s="2" t="e">
        <f t="shared" si="10"/>
        <v>#DIV/0!</v>
      </c>
      <c r="AA17" s="2" t="e">
        <f t="shared" si="11"/>
        <v>#DIV/0!</v>
      </c>
      <c r="AB17" s="2" t="e">
        <f t="shared" si="12"/>
        <v>#DIV/0!</v>
      </c>
      <c r="AC17" s="2" t="e">
        <f t="shared" si="13"/>
        <v>#DIV/0!</v>
      </c>
    </row>
    <row r="18" spans="1:29" ht="15" customHeight="1" x14ac:dyDescent="0.15">
      <c r="A18" s="8">
        <v>8</v>
      </c>
      <c r="B18" s="9">
        <f>RENCANA_KEUANGAN!B15</f>
        <v>0</v>
      </c>
      <c r="C18" s="10">
        <f>RENCANA_KEUANGAN!C15</f>
        <v>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244"/>
      <c r="P18" s="276">
        <f t="shared" si="0"/>
        <v>0</v>
      </c>
      <c r="Q18" s="2" t="e">
        <f t="shared" si="1"/>
        <v>#DIV/0!</v>
      </c>
      <c r="R18" s="2" t="e">
        <f t="shared" si="2"/>
        <v>#DIV/0!</v>
      </c>
      <c r="S18" s="2" t="e">
        <f t="shared" si="3"/>
        <v>#DIV/0!</v>
      </c>
      <c r="T18" s="2" t="e">
        <f t="shared" si="4"/>
        <v>#DIV/0!</v>
      </c>
      <c r="U18" s="2" t="e">
        <f t="shared" si="5"/>
        <v>#DIV/0!</v>
      </c>
      <c r="V18" s="2" t="e">
        <f t="shared" si="6"/>
        <v>#DIV/0!</v>
      </c>
      <c r="W18" s="2" t="e">
        <f t="shared" si="7"/>
        <v>#DIV/0!</v>
      </c>
      <c r="X18" s="2" t="e">
        <f t="shared" si="8"/>
        <v>#DIV/0!</v>
      </c>
      <c r="Y18" s="2" t="e">
        <f t="shared" si="9"/>
        <v>#DIV/0!</v>
      </c>
      <c r="Z18" s="2" t="e">
        <f t="shared" si="10"/>
        <v>#DIV/0!</v>
      </c>
      <c r="AA18" s="2" t="e">
        <f t="shared" si="11"/>
        <v>#DIV/0!</v>
      </c>
      <c r="AB18" s="2" t="e">
        <f t="shared" si="12"/>
        <v>#DIV/0!</v>
      </c>
      <c r="AC18" s="2" t="e">
        <f t="shared" si="13"/>
        <v>#DIV/0!</v>
      </c>
    </row>
    <row r="19" spans="1:29" ht="15" customHeight="1" x14ac:dyDescent="0.15">
      <c r="A19" s="8">
        <v>9</v>
      </c>
      <c r="B19" s="9">
        <f>RENCANA_KEUANGAN!B16</f>
        <v>0</v>
      </c>
      <c r="C19" s="10">
        <f>RENCANA_KEUANGAN!C16</f>
        <v>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244"/>
      <c r="P19" s="276">
        <f t="shared" si="0"/>
        <v>0</v>
      </c>
      <c r="Q19" s="2" t="e">
        <f t="shared" si="1"/>
        <v>#DIV/0!</v>
      </c>
      <c r="R19" s="2" t="e">
        <f t="shared" si="2"/>
        <v>#DIV/0!</v>
      </c>
      <c r="S19" s="2" t="e">
        <f t="shared" si="3"/>
        <v>#DIV/0!</v>
      </c>
      <c r="T19" s="2" t="e">
        <f t="shared" si="4"/>
        <v>#DIV/0!</v>
      </c>
      <c r="U19" s="2" t="e">
        <f t="shared" si="5"/>
        <v>#DIV/0!</v>
      </c>
      <c r="V19" s="2" t="e">
        <f t="shared" si="6"/>
        <v>#DIV/0!</v>
      </c>
      <c r="W19" s="2" t="e">
        <f t="shared" si="7"/>
        <v>#DIV/0!</v>
      </c>
      <c r="X19" s="2" t="e">
        <f t="shared" si="8"/>
        <v>#DIV/0!</v>
      </c>
      <c r="Y19" s="2" t="e">
        <f t="shared" si="9"/>
        <v>#DIV/0!</v>
      </c>
      <c r="Z19" s="2" t="e">
        <f t="shared" si="10"/>
        <v>#DIV/0!</v>
      </c>
      <c r="AA19" s="2" t="e">
        <f t="shared" si="11"/>
        <v>#DIV/0!</v>
      </c>
      <c r="AB19" s="2" t="e">
        <f t="shared" si="12"/>
        <v>#DIV/0!</v>
      </c>
      <c r="AC19" s="2" t="e">
        <f t="shared" si="13"/>
        <v>#DIV/0!</v>
      </c>
    </row>
    <row r="20" spans="1:29" ht="15" customHeight="1" x14ac:dyDescent="0.15">
      <c r="A20" s="8">
        <v>10</v>
      </c>
      <c r="B20" s="9">
        <f>RENCANA_KEUANGAN!B17</f>
        <v>0</v>
      </c>
      <c r="C20" s="10">
        <f>RENCANA_KEUANGAN!C17</f>
        <v>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244"/>
      <c r="P20" s="276">
        <f t="shared" si="0"/>
        <v>0</v>
      </c>
      <c r="Q20" s="2" t="e">
        <f t="shared" si="1"/>
        <v>#DIV/0!</v>
      </c>
      <c r="R20" s="2" t="e">
        <f t="shared" si="2"/>
        <v>#DIV/0!</v>
      </c>
      <c r="S20" s="2" t="e">
        <f t="shared" si="3"/>
        <v>#DIV/0!</v>
      </c>
      <c r="T20" s="2" t="e">
        <f t="shared" si="4"/>
        <v>#DIV/0!</v>
      </c>
      <c r="U20" s="2" t="e">
        <f t="shared" si="5"/>
        <v>#DIV/0!</v>
      </c>
      <c r="V20" s="2" t="e">
        <f t="shared" si="6"/>
        <v>#DIV/0!</v>
      </c>
      <c r="W20" s="2" t="e">
        <f t="shared" si="7"/>
        <v>#DIV/0!</v>
      </c>
      <c r="X20" s="2" t="e">
        <f t="shared" si="8"/>
        <v>#DIV/0!</v>
      </c>
      <c r="Y20" s="2" t="e">
        <f t="shared" si="9"/>
        <v>#DIV/0!</v>
      </c>
      <c r="Z20" s="2" t="e">
        <f t="shared" si="10"/>
        <v>#DIV/0!</v>
      </c>
      <c r="AA20" s="2" t="e">
        <f t="shared" si="11"/>
        <v>#DIV/0!</v>
      </c>
      <c r="AB20" s="2" t="e">
        <f t="shared" si="12"/>
        <v>#DIV/0!</v>
      </c>
      <c r="AC20" s="2" t="e">
        <f t="shared" si="13"/>
        <v>#DIV/0!</v>
      </c>
    </row>
    <row r="21" spans="1:29" ht="15" customHeight="1" x14ac:dyDescent="0.15">
      <c r="A21" s="8">
        <v>11</v>
      </c>
      <c r="B21" s="9">
        <f>RENCANA_KEUANGAN!B18</f>
        <v>0</v>
      </c>
      <c r="C21" s="10">
        <f>RENCANA_KEUANGAN!C18</f>
        <v>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244"/>
      <c r="P21" s="276">
        <f t="shared" si="0"/>
        <v>0</v>
      </c>
      <c r="Q21" s="2" t="e">
        <f t="shared" si="1"/>
        <v>#DIV/0!</v>
      </c>
      <c r="R21" s="2" t="e">
        <f t="shared" si="2"/>
        <v>#DIV/0!</v>
      </c>
      <c r="S21" s="2" t="e">
        <f t="shared" si="3"/>
        <v>#DIV/0!</v>
      </c>
      <c r="T21" s="2" t="e">
        <f t="shared" si="4"/>
        <v>#DIV/0!</v>
      </c>
      <c r="U21" s="2" t="e">
        <f t="shared" si="5"/>
        <v>#DIV/0!</v>
      </c>
      <c r="V21" s="2" t="e">
        <f t="shared" si="6"/>
        <v>#DIV/0!</v>
      </c>
      <c r="W21" s="2" t="e">
        <f t="shared" si="7"/>
        <v>#DIV/0!</v>
      </c>
      <c r="X21" s="2" t="e">
        <f t="shared" si="8"/>
        <v>#DIV/0!</v>
      </c>
      <c r="Y21" s="2" t="e">
        <f t="shared" si="9"/>
        <v>#DIV/0!</v>
      </c>
      <c r="Z21" s="2" t="e">
        <f t="shared" si="10"/>
        <v>#DIV/0!</v>
      </c>
      <c r="AA21" s="2" t="e">
        <f t="shared" si="11"/>
        <v>#DIV/0!</v>
      </c>
      <c r="AB21" s="2" t="e">
        <f t="shared" si="12"/>
        <v>#DIV/0!</v>
      </c>
      <c r="AC21" s="2" t="e">
        <f t="shared" si="13"/>
        <v>#DIV/0!</v>
      </c>
    </row>
    <row r="22" spans="1:29" ht="15" customHeight="1" x14ac:dyDescent="0.15">
      <c r="A22" s="8">
        <v>12</v>
      </c>
      <c r="B22" s="9">
        <f>RENCANA_KEUANGAN!B19</f>
        <v>0</v>
      </c>
      <c r="C22" s="10">
        <f>RENCANA_KEUANGAN!C19</f>
        <v>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244"/>
      <c r="P22" s="276">
        <f t="shared" si="0"/>
        <v>0</v>
      </c>
      <c r="Q22" s="2" t="e">
        <f t="shared" si="1"/>
        <v>#DIV/0!</v>
      </c>
      <c r="R22" s="2" t="e">
        <f t="shared" si="2"/>
        <v>#DIV/0!</v>
      </c>
      <c r="S22" s="2" t="e">
        <f t="shared" si="3"/>
        <v>#DIV/0!</v>
      </c>
      <c r="T22" s="2" t="e">
        <f t="shared" si="4"/>
        <v>#DIV/0!</v>
      </c>
      <c r="U22" s="2" t="e">
        <f t="shared" si="5"/>
        <v>#DIV/0!</v>
      </c>
      <c r="V22" s="2" t="e">
        <f t="shared" si="6"/>
        <v>#DIV/0!</v>
      </c>
      <c r="W22" s="2" t="e">
        <f t="shared" si="7"/>
        <v>#DIV/0!</v>
      </c>
      <c r="X22" s="2" t="e">
        <f t="shared" si="8"/>
        <v>#DIV/0!</v>
      </c>
      <c r="Y22" s="2" t="e">
        <f t="shared" si="9"/>
        <v>#DIV/0!</v>
      </c>
      <c r="Z22" s="2" t="e">
        <f t="shared" si="10"/>
        <v>#DIV/0!</v>
      </c>
      <c r="AA22" s="2" t="e">
        <f t="shared" si="11"/>
        <v>#DIV/0!</v>
      </c>
      <c r="AB22" s="2" t="e">
        <f t="shared" si="12"/>
        <v>#DIV/0!</v>
      </c>
      <c r="AC22" s="2" t="e">
        <f t="shared" si="13"/>
        <v>#DIV/0!</v>
      </c>
    </row>
    <row r="23" spans="1:29" ht="15" customHeight="1" x14ac:dyDescent="0.15">
      <c r="A23" s="8">
        <v>13</v>
      </c>
      <c r="B23" s="9">
        <f>RENCANA_KEUANGAN!B20</f>
        <v>0</v>
      </c>
      <c r="C23" s="10">
        <f>RENCANA_KEUANGAN!C20</f>
        <v>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244"/>
      <c r="P23" s="276">
        <f t="shared" si="0"/>
        <v>0</v>
      </c>
      <c r="Q23" s="2" t="e">
        <f t="shared" si="1"/>
        <v>#DIV/0!</v>
      </c>
      <c r="R23" s="2" t="e">
        <f t="shared" si="2"/>
        <v>#DIV/0!</v>
      </c>
      <c r="S23" s="2" t="e">
        <f t="shared" si="3"/>
        <v>#DIV/0!</v>
      </c>
      <c r="T23" s="2" t="e">
        <f t="shared" si="4"/>
        <v>#DIV/0!</v>
      </c>
      <c r="U23" s="2" t="e">
        <f t="shared" si="5"/>
        <v>#DIV/0!</v>
      </c>
      <c r="V23" s="2" t="e">
        <f t="shared" si="6"/>
        <v>#DIV/0!</v>
      </c>
      <c r="W23" s="2" t="e">
        <f t="shared" si="7"/>
        <v>#DIV/0!</v>
      </c>
      <c r="X23" s="2" t="e">
        <f t="shared" si="8"/>
        <v>#DIV/0!</v>
      </c>
      <c r="Y23" s="2" t="e">
        <f t="shared" si="9"/>
        <v>#DIV/0!</v>
      </c>
      <c r="Z23" s="2" t="e">
        <f t="shared" si="10"/>
        <v>#DIV/0!</v>
      </c>
      <c r="AA23" s="2" t="e">
        <f t="shared" si="11"/>
        <v>#DIV/0!</v>
      </c>
      <c r="AB23" s="2" t="e">
        <f t="shared" si="12"/>
        <v>#DIV/0!</v>
      </c>
      <c r="AC23" s="2" t="e">
        <f t="shared" si="13"/>
        <v>#DIV/0!</v>
      </c>
    </row>
    <row r="24" spans="1:29" ht="15" customHeight="1" x14ac:dyDescent="0.15">
      <c r="A24" s="8">
        <v>14</v>
      </c>
      <c r="B24" s="9">
        <f>RENCANA_KEUANGAN!B21</f>
        <v>0</v>
      </c>
      <c r="C24" s="10">
        <f>RENCANA_KEUANGAN!C21</f>
        <v>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244"/>
      <c r="P24" s="276">
        <f t="shared" si="0"/>
        <v>0</v>
      </c>
      <c r="Q24" s="2" t="e">
        <f t="shared" si="1"/>
        <v>#DIV/0!</v>
      </c>
      <c r="R24" s="2" t="e">
        <f t="shared" si="2"/>
        <v>#DIV/0!</v>
      </c>
      <c r="S24" s="2" t="e">
        <f t="shared" si="3"/>
        <v>#DIV/0!</v>
      </c>
      <c r="T24" s="2" t="e">
        <f t="shared" si="4"/>
        <v>#DIV/0!</v>
      </c>
      <c r="U24" s="2" t="e">
        <f t="shared" si="5"/>
        <v>#DIV/0!</v>
      </c>
      <c r="V24" s="2" t="e">
        <f t="shared" si="6"/>
        <v>#DIV/0!</v>
      </c>
      <c r="W24" s="2" t="e">
        <f t="shared" si="7"/>
        <v>#DIV/0!</v>
      </c>
      <c r="X24" s="2" t="e">
        <f t="shared" si="8"/>
        <v>#DIV/0!</v>
      </c>
      <c r="Y24" s="2" t="e">
        <f t="shared" si="9"/>
        <v>#DIV/0!</v>
      </c>
      <c r="Z24" s="2" t="e">
        <f t="shared" si="10"/>
        <v>#DIV/0!</v>
      </c>
      <c r="AA24" s="2" t="e">
        <f t="shared" si="11"/>
        <v>#DIV/0!</v>
      </c>
      <c r="AB24" s="2" t="e">
        <f t="shared" si="12"/>
        <v>#DIV/0!</v>
      </c>
      <c r="AC24" s="2" t="e">
        <f t="shared" si="13"/>
        <v>#DIV/0!</v>
      </c>
    </row>
    <row r="25" spans="1:29" ht="15" customHeight="1" x14ac:dyDescent="0.15">
      <c r="A25" s="8">
        <v>15</v>
      </c>
      <c r="B25" s="9">
        <f>RENCANA_KEUANGAN!B22</f>
        <v>0</v>
      </c>
      <c r="C25" s="10">
        <f>RENCANA_KEUANGAN!C22</f>
        <v>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244"/>
      <c r="P25" s="276">
        <f t="shared" si="0"/>
        <v>0</v>
      </c>
      <c r="Q25" s="2" t="e">
        <f t="shared" si="1"/>
        <v>#DIV/0!</v>
      </c>
      <c r="R25" s="2" t="e">
        <f t="shared" si="2"/>
        <v>#DIV/0!</v>
      </c>
      <c r="S25" s="2" t="e">
        <f t="shared" si="3"/>
        <v>#DIV/0!</v>
      </c>
      <c r="T25" s="2" t="e">
        <f t="shared" si="4"/>
        <v>#DIV/0!</v>
      </c>
      <c r="U25" s="2" t="e">
        <f t="shared" si="5"/>
        <v>#DIV/0!</v>
      </c>
      <c r="V25" s="2" t="e">
        <f t="shared" si="6"/>
        <v>#DIV/0!</v>
      </c>
      <c r="W25" s="2" t="e">
        <f t="shared" si="7"/>
        <v>#DIV/0!</v>
      </c>
      <c r="X25" s="2" t="e">
        <f t="shared" si="8"/>
        <v>#DIV/0!</v>
      </c>
      <c r="Y25" s="2" t="e">
        <f t="shared" si="9"/>
        <v>#DIV/0!</v>
      </c>
      <c r="Z25" s="2" t="e">
        <f t="shared" si="10"/>
        <v>#DIV/0!</v>
      </c>
      <c r="AA25" s="2" t="e">
        <f t="shared" si="11"/>
        <v>#DIV/0!</v>
      </c>
      <c r="AB25" s="2" t="e">
        <f t="shared" si="12"/>
        <v>#DIV/0!</v>
      </c>
      <c r="AC25" s="2" t="e">
        <f t="shared" si="13"/>
        <v>#DIV/0!</v>
      </c>
    </row>
    <row r="26" spans="1:29" ht="15" customHeight="1" x14ac:dyDescent="0.15">
      <c r="A26" s="8">
        <v>16</v>
      </c>
      <c r="B26" s="9">
        <f>RENCANA_KEUANGAN!B23</f>
        <v>0</v>
      </c>
      <c r="C26" s="10">
        <f>RENCANA_KEUANGAN!C23</f>
        <v>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244"/>
      <c r="P26" s="276">
        <f t="shared" si="0"/>
        <v>0</v>
      </c>
      <c r="Q26" s="2" t="e">
        <f t="shared" si="1"/>
        <v>#DIV/0!</v>
      </c>
      <c r="R26" s="2" t="e">
        <f t="shared" si="2"/>
        <v>#DIV/0!</v>
      </c>
      <c r="S26" s="2" t="e">
        <f t="shared" si="3"/>
        <v>#DIV/0!</v>
      </c>
      <c r="T26" s="2" t="e">
        <f t="shared" si="4"/>
        <v>#DIV/0!</v>
      </c>
      <c r="U26" s="2" t="e">
        <f t="shared" si="5"/>
        <v>#DIV/0!</v>
      </c>
      <c r="V26" s="2" t="e">
        <f t="shared" si="6"/>
        <v>#DIV/0!</v>
      </c>
      <c r="W26" s="2" t="e">
        <f t="shared" si="7"/>
        <v>#DIV/0!</v>
      </c>
      <c r="X26" s="2" t="e">
        <f t="shared" si="8"/>
        <v>#DIV/0!</v>
      </c>
      <c r="Y26" s="2" t="e">
        <f t="shared" si="9"/>
        <v>#DIV/0!</v>
      </c>
      <c r="Z26" s="2" t="e">
        <f t="shared" si="10"/>
        <v>#DIV/0!</v>
      </c>
      <c r="AA26" s="2" t="e">
        <f t="shared" si="11"/>
        <v>#DIV/0!</v>
      </c>
      <c r="AB26" s="2" t="e">
        <f t="shared" si="12"/>
        <v>#DIV/0!</v>
      </c>
      <c r="AC26" s="2" t="e">
        <f t="shared" si="13"/>
        <v>#DIV/0!</v>
      </c>
    </row>
    <row r="27" spans="1:29" ht="15" customHeight="1" x14ac:dyDescent="0.15">
      <c r="A27" s="8">
        <v>17</v>
      </c>
      <c r="B27" s="9">
        <f>RENCANA_KEUANGAN!B24</f>
        <v>0</v>
      </c>
      <c r="C27" s="10">
        <f>RENCANA_KEUANGAN!C24</f>
        <v>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244"/>
      <c r="P27" s="276">
        <f t="shared" si="0"/>
        <v>0</v>
      </c>
      <c r="Q27" s="2" t="e">
        <f t="shared" si="1"/>
        <v>#DIV/0!</v>
      </c>
      <c r="R27" s="2" t="e">
        <f t="shared" si="2"/>
        <v>#DIV/0!</v>
      </c>
      <c r="S27" s="2" t="e">
        <f t="shared" si="3"/>
        <v>#DIV/0!</v>
      </c>
      <c r="T27" s="2" t="e">
        <f t="shared" si="4"/>
        <v>#DIV/0!</v>
      </c>
      <c r="U27" s="2" t="e">
        <f t="shared" si="5"/>
        <v>#DIV/0!</v>
      </c>
      <c r="V27" s="2" t="e">
        <f t="shared" si="6"/>
        <v>#DIV/0!</v>
      </c>
      <c r="W27" s="2" t="e">
        <f t="shared" si="7"/>
        <v>#DIV/0!</v>
      </c>
      <c r="X27" s="2" t="e">
        <f t="shared" si="8"/>
        <v>#DIV/0!</v>
      </c>
      <c r="Y27" s="2" t="e">
        <f t="shared" si="9"/>
        <v>#DIV/0!</v>
      </c>
      <c r="Z27" s="2" t="e">
        <f t="shared" si="10"/>
        <v>#DIV/0!</v>
      </c>
      <c r="AA27" s="2" t="e">
        <f t="shared" si="11"/>
        <v>#DIV/0!</v>
      </c>
      <c r="AB27" s="2" t="e">
        <f t="shared" si="12"/>
        <v>#DIV/0!</v>
      </c>
      <c r="AC27" s="2" t="e">
        <f t="shared" si="13"/>
        <v>#DIV/0!</v>
      </c>
    </row>
    <row r="28" spans="1:29" ht="15" customHeight="1" x14ac:dyDescent="0.15">
      <c r="A28" s="8">
        <v>18</v>
      </c>
      <c r="B28" s="9">
        <f>RENCANA_KEUANGAN!B25</f>
        <v>0</v>
      </c>
      <c r="C28" s="10">
        <f>RENCANA_KEUANGAN!C25</f>
        <v>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244"/>
      <c r="P28" s="276">
        <f t="shared" si="0"/>
        <v>0</v>
      </c>
      <c r="Q28" s="2" t="e">
        <f t="shared" si="1"/>
        <v>#DIV/0!</v>
      </c>
      <c r="R28" s="2" t="e">
        <f t="shared" si="2"/>
        <v>#DIV/0!</v>
      </c>
      <c r="S28" s="2" t="e">
        <f t="shared" si="3"/>
        <v>#DIV/0!</v>
      </c>
      <c r="T28" s="2" t="e">
        <f t="shared" si="4"/>
        <v>#DIV/0!</v>
      </c>
      <c r="U28" s="2" t="e">
        <f t="shared" si="5"/>
        <v>#DIV/0!</v>
      </c>
      <c r="V28" s="2" t="e">
        <f t="shared" si="6"/>
        <v>#DIV/0!</v>
      </c>
      <c r="W28" s="2" t="e">
        <f t="shared" si="7"/>
        <v>#DIV/0!</v>
      </c>
      <c r="X28" s="2" t="e">
        <f t="shared" si="8"/>
        <v>#DIV/0!</v>
      </c>
      <c r="Y28" s="2" t="e">
        <f t="shared" si="9"/>
        <v>#DIV/0!</v>
      </c>
      <c r="Z28" s="2" t="e">
        <f t="shared" si="10"/>
        <v>#DIV/0!</v>
      </c>
      <c r="AA28" s="2" t="e">
        <f t="shared" si="11"/>
        <v>#DIV/0!</v>
      </c>
      <c r="AB28" s="2" t="e">
        <f t="shared" si="12"/>
        <v>#DIV/0!</v>
      </c>
      <c r="AC28" s="2" t="e">
        <f t="shared" si="13"/>
        <v>#DIV/0!</v>
      </c>
    </row>
    <row r="29" spans="1:29" ht="15" customHeight="1" x14ac:dyDescent="0.15">
      <c r="A29" s="8">
        <v>19</v>
      </c>
      <c r="B29" s="9">
        <f>RENCANA_KEUANGAN!B26</f>
        <v>0</v>
      </c>
      <c r="C29" s="10">
        <f>RENCANA_KEUANGAN!C26</f>
        <v>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244"/>
      <c r="P29" s="276">
        <f t="shared" si="0"/>
        <v>0</v>
      </c>
      <c r="Q29" s="2" t="e">
        <f t="shared" si="1"/>
        <v>#DIV/0!</v>
      </c>
      <c r="R29" s="2" t="e">
        <f t="shared" si="2"/>
        <v>#DIV/0!</v>
      </c>
      <c r="S29" s="2" t="e">
        <f t="shared" si="3"/>
        <v>#DIV/0!</v>
      </c>
      <c r="T29" s="2" t="e">
        <f t="shared" si="4"/>
        <v>#DIV/0!</v>
      </c>
      <c r="U29" s="2" t="e">
        <f t="shared" si="5"/>
        <v>#DIV/0!</v>
      </c>
      <c r="V29" s="2" t="e">
        <f t="shared" si="6"/>
        <v>#DIV/0!</v>
      </c>
      <c r="W29" s="2" t="e">
        <f t="shared" si="7"/>
        <v>#DIV/0!</v>
      </c>
      <c r="X29" s="2" t="e">
        <f t="shared" si="8"/>
        <v>#DIV/0!</v>
      </c>
      <c r="Y29" s="2" t="e">
        <f t="shared" si="9"/>
        <v>#DIV/0!</v>
      </c>
      <c r="Z29" s="2" t="e">
        <f t="shared" si="10"/>
        <v>#DIV/0!</v>
      </c>
      <c r="AA29" s="2" t="e">
        <f t="shared" si="11"/>
        <v>#DIV/0!</v>
      </c>
      <c r="AB29" s="2" t="e">
        <f t="shared" si="12"/>
        <v>#DIV/0!</v>
      </c>
      <c r="AC29" s="2" t="e">
        <f t="shared" si="13"/>
        <v>#DIV/0!</v>
      </c>
    </row>
    <row r="30" spans="1:29" ht="15" customHeight="1" x14ac:dyDescent="0.15">
      <c r="A30" s="8">
        <v>20</v>
      </c>
      <c r="B30" s="9">
        <f>RENCANA_KEUANGAN!B27</f>
        <v>0</v>
      </c>
      <c r="C30" s="10">
        <f>RENCANA_KEUANGAN!C27</f>
        <v>0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244"/>
      <c r="P30" s="276">
        <f t="shared" si="0"/>
        <v>0</v>
      </c>
      <c r="Q30" s="2" t="e">
        <f t="shared" si="1"/>
        <v>#DIV/0!</v>
      </c>
      <c r="R30" s="2" t="e">
        <f t="shared" si="2"/>
        <v>#DIV/0!</v>
      </c>
      <c r="S30" s="2" t="e">
        <f t="shared" si="3"/>
        <v>#DIV/0!</v>
      </c>
      <c r="T30" s="2" t="e">
        <f t="shared" si="4"/>
        <v>#DIV/0!</v>
      </c>
      <c r="U30" s="2" t="e">
        <f t="shared" si="5"/>
        <v>#DIV/0!</v>
      </c>
      <c r="V30" s="2" t="e">
        <f t="shared" si="6"/>
        <v>#DIV/0!</v>
      </c>
      <c r="W30" s="2" t="e">
        <f t="shared" si="7"/>
        <v>#DIV/0!</v>
      </c>
      <c r="X30" s="2" t="e">
        <f t="shared" si="8"/>
        <v>#DIV/0!</v>
      </c>
      <c r="Y30" s="2" t="e">
        <f t="shared" si="9"/>
        <v>#DIV/0!</v>
      </c>
      <c r="Z30" s="2" t="e">
        <f t="shared" si="10"/>
        <v>#DIV/0!</v>
      </c>
      <c r="AA30" s="2" t="e">
        <f t="shared" si="11"/>
        <v>#DIV/0!</v>
      </c>
      <c r="AB30" s="2" t="e">
        <f t="shared" si="12"/>
        <v>#DIV/0!</v>
      </c>
      <c r="AC30" s="2" t="e">
        <f t="shared" si="13"/>
        <v>#DIV/0!</v>
      </c>
    </row>
    <row r="31" spans="1:29" ht="15" customHeight="1" x14ac:dyDescent="0.15">
      <c r="A31" s="8">
        <v>21</v>
      </c>
      <c r="B31" s="9">
        <f>RENCANA_KEUANGAN!B28</f>
        <v>0</v>
      </c>
      <c r="C31" s="10">
        <f>RENCANA_KEUANGAN!C28</f>
        <v>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244"/>
      <c r="P31" s="276">
        <f t="shared" si="0"/>
        <v>0</v>
      </c>
      <c r="Q31" s="2" t="e">
        <f t="shared" si="1"/>
        <v>#DIV/0!</v>
      </c>
      <c r="R31" s="2" t="e">
        <f t="shared" si="2"/>
        <v>#DIV/0!</v>
      </c>
      <c r="S31" s="2" t="e">
        <f t="shared" si="3"/>
        <v>#DIV/0!</v>
      </c>
      <c r="T31" s="2" t="e">
        <f t="shared" si="4"/>
        <v>#DIV/0!</v>
      </c>
      <c r="U31" s="2" t="e">
        <f t="shared" si="5"/>
        <v>#DIV/0!</v>
      </c>
      <c r="V31" s="2" t="e">
        <f t="shared" si="6"/>
        <v>#DIV/0!</v>
      </c>
      <c r="W31" s="2" t="e">
        <f t="shared" si="7"/>
        <v>#DIV/0!</v>
      </c>
      <c r="X31" s="2" t="e">
        <f t="shared" si="8"/>
        <v>#DIV/0!</v>
      </c>
      <c r="Y31" s="2" t="e">
        <f t="shared" si="9"/>
        <v>#DIV/0!</v>
      </c>
      <c r="Z31" s="2" t="e">
        <f t="shared" si="10"/>
        <v>#DIV/0!</v>
      </c>
      <c r="AA31" s="2" t="e">
        <f t="shared" si="11"/>
        <v>#DIV/0!</v>
      </c>
      <c r="AB31" s="2" t="e">
        <f t="shared" si="12"/>
        <v>#DIV/0!</v>
      </c>
      <c r="AC31" s="2" t="e">
        <f t="shared" si="13"/>
        <v>#DIV/0!</v>
      </c>
    </row>
    <row r="32" spans="1:29" ht="15" customHeight="1" x14ac:dyDescent="0.15">
      <c r="A32" s="8">
        <v>22</v>
      </c>
      <c r="B32" s="9">
        <f>RENCANA_KEUANGAN!B29</f>
        <v>0</v>
      </c>
      <c r="C32" s="10">
        <f>RENCANA_KEUANGAN!C29</f>
        <v>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44"/>
      <c r="P32" s="276">
        <f t="shared" si="0"/>
        <v>0</v>
      </c>
      <c r="Q32" s="2" t="e">
        <f t="shared" si="1"/>
        <v>#DIV/0!</v>
      </c>
      <c r="R32" s="2" t="e">
        <f t="shared" si="2"/>
        <v>#DIV/0!</v>
      </c>
      <c r="S32" s="2" t="e">
        <f t="shared" si="3"/>
        <v>#DIV/0!</v>
      </c>
      <c r="T32" s="2" t="e">
        <f t="shared" si="4"/>
        <v>#DIV/0!</v>
      </c>
      <c r="U32" s="2" t="e">
        <f t="shared" si="5"/>
        <v>#DIV/0!</v>
      </c>
      <c r="V32" s="2" t="e">
        <f t="shared" si="6"/>
        <v>#DIV/0!</v>
      </c>
      <c r="W32" s="2" t="e">
        <f t="shared" si="7"/>
        <v>#DIV/0!</v>
      </c>
      <c r="X32" s="2" t="e">
        <f t="shared" si="8"/>
        <v>#DIV/0!</v>
      </c>
      <c r="Y32" s="2" t="e">
        <f t="shared" si="9"/>
        <v>#DIV/0!</v>
      </c>
      <c r="Z32" s="2" t="e">
        <f t="shared" si="10"/>
        <v>#DIV/0!</v>
      </c>
      <c r="AA32" s="2" t="e">
        <f t="shared" si="11"/>
        <v>#DIV/0!</v>
      </c>
      <c r="AB32" s="2" t="e">
        <f t="shared" si="12"/>
        <v>#DIV/0!</v>
      </c>
      <c r="AC32" s="2" t="e">
        <f t="shared" si="13"/>
        <v>#DIV/0!</v>
      </c>
    </row>
    <row r="33" spans="1:29" ht="15" customHeight="1" x14ac:dyDescent="0.15">
      <c r="A33" s="8">
        <v>23</v>
      </c>
      <c r="B33" s="9">
        <f>RENCANA_KEUANGAN!B30</f>
        <v>0</v>
      </c>
      <c r="C33" s="10">
        <f>RENCANA_KEUANGAN!C30</f>
        <v>0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244"/>
      <c r="P33" s="276">
        <f t="shared" si="0"/>
        <v>0</v>
      </c>
      <c r="Q33" s="2" t="e">
        <f t="shared" si="1"/>
        <v>#DIV/0!</v>
      </c>
      <c r="R33" s="2" t="e">
        <f t="shared" si="2"/>
        <v>#DIV/0!</v>
      </c>
      <c r="S33" s="2" t="e">
        <f t="shared" si="3"/>
        <v>#DIV/0!</v>
      </c>
      <c r="T33" s="2" t="e">
        <f t="shared" si="4"/>
        <v>#DIV/0!</v>
      </c>
      <c r="U33" s="2" t="e">
        <f t="shared" si="5"/>
        <v>#DIV/0!</v>
      </c>
      <c r="V33" s="2" t="e">
        <f t="shared" si="6"/>
        <v>#DIV/0!</v>
      </c>
      <c r="W33" s="2" t="e">
        <f t="shared" si="7"/>
        <v>#DIV/0!</v>
      </c>
      <c r="X33" s="2" t="e">
        <f t="shared" si="8"/>
        <v>#DIV/0!</v>
      </c>
      <c r="Y33" s="2" t="e">
        <f t="shared" si="9"/>
        <v>#DIV/0!</v>
      </c>
      <c r="Z33" s="2" t="e">
        <f t="shared" si="10"/>
        <v>#DIV/0!</v>
      </c>
      <c r="AA33" s="2" t="e">
        <f t="shared" si="11"/>
        <v>#DIV/0!</v>
      </c>
      <c r="AB33" s="2" t="e">
        <f t="shared" si="12"/>
        <v>#DIV/0!</v>
      </c>
      <c r="AC33" s="2" t="e">
        <f t="shared" si="13"/>
        <v>#DIV/0!</v>
      </c>
    </row>
    <row r="34" spans="1:29" ht="15" customHeight="1" x14ac:dyDescent="0.15">
      <c r="A34" s="8">
        <v>24</v>
      </c>
      <c r="B34" s="9">
        <f>RENCANA_KEUANGAN!B31</f>
        <v>0</v>
      </c>
      <c r="C34" s="10">
        <f>RENCANA_KEUANGAN!C31</f>
        <v>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44"/>
      <c r="P34" s="276">
        <f t="shared" si="0"/>
        <v>0</v>
      </c>
      <c r="Q34" s="2" t="e">
        <f t="shared" si="1"/>
        <v>#DIV/0!</v>
      </c>
      <c r="R34" s="2" t="e">
        <f t="shared" si="2"/>
        <v>#DIV/0!</v>
      </c>
      <c r="S34" s="2" t="e">
        <f t="shared" si="3"/>
        <v>#DIV/0!</v>
      </c>
      <c r="T34" s="2" t="e">
        <f t="shared" si="4"/>
        <v>#DIV/0!</v>
      </c>
      <c r="U34" s="2" t="e">
        <f t="shared" si="5"/>
        <v>#DIV/0!</v>
      </c>
      <c r="V34" s="2" t="e">
        <f t="shared" si="6"/>
        <v>#DIV/0!</v>
      </c>
      <c r="W34" s="2" t="e">
        <f t="shared" si="7"/>
        <v>#DIV/0!</v>
      </c>
      <c r="X34" s="2" t="e">
        <f t="shared" si="8"/>
        <v>#DIV/0!</v>
      </c>
      <c r="Y34" s="2" t="e">
        <f t="shared" si="9"/>
        <v>#DIV/0!</v>
      </c>
      <c r="Z34" s="2" t="e">
        <f t="shared" si="10"/>
        <v>#DIV/0!</v>
      </c>
      <c r="AA34" s="2" t="e">
        <f t="shared" si="11"/>
        <v>#DIV/0!</v>
      </c>
      <c r="AB34" s="2" t="e">
        <f t="shared" si="12"/>
        <v>#DIV/0!</v>
      </c>
      <c r="AC34" s="2" t="e">
        <f t="shared" si="13"/>
        <v>#DIV/0!</v>
      </c>
    </row>
    <row r="35" spans="1:29" ht="15" customHeight="1" x14ac:dyDescent="0.15">
      <c r="A35" s="8">
        <v>25</v>
      </c>
      <c r="B35" s="9">
        <f>RENCANA_KEUANGAN!B32</f>
        <v>0</v>
      </c>
      <c r="C35" s="10">
        <f>RENCANA_KEUANGAN!C32</f>
        <v>0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244"/>
      <c r="P35" s="276">
        <f t="shared" si="0"/>
        <v>0</v>
      </c>
      <c r="Q35" s="2" t="e">
        <f t="shared" si="1"/>
        <v>#DIV/0!</v>
      </c>
      <c r="R35" s="2" t="e">
        <f t="shared" si="2"/>
        <v>#DIV/0!</v>
      </c>
      <c r="S35" s="2" t="e">
        <f t="shared" si="3"/>
        <v>#DIV/0!</v>
      </c>
      <c r="T35" s="2" t="e">
        <f t="shared" si="4"/>
        <v>#DIV/0!</v>
      </c>
      <c r="U35" s="2" t="e">
        <f t="shared" si="5"/>
        <v>#DIV/0!</v>
      </c>
      <c r="V35" s="2" t="e">
        <f t="shared" si="6"/>
        <v>#DIV/0!</v>
      </c>
      <c r="W35" s="2" t="e">
        <f t="shared" si="7"/>
        <v>#DIV/0!</v>
      </c>
      <c r="X35" s="2" t="e">
        <f t="shared" si="8"/>
        <v>#DIV/0!</v>
      </c>
      <c r="Y35" s="2" t="e">
        <f t="shared" si="9"/>
        <v>#DIV/0!</v>
      </c>
      <c r="Z35" s="2" t="e">
        <f t="shared" si="10"/>
        <v>#DIV/0!</v>
      </c>
      <c r="AA35" s="2" t="e">
        <f t="shared" si="11"/>
        <v>#DIV/0!</v>
      </c>
      <c r="AB35" s="2" t="e">
        <f t="shared" si="12"/>
        <v>#DIV/0!</v>
      </c>
      <c r="AC35" s="2" t="e">
        <f t="shared" si="13"/>
        <v>#DIV/0!</v>
      </c>
    </row>
    <row r="36" spans="1:29" ht="15" customHeight="1" x14ac:dyDescent="0.15">
      <c r="A36" s="8">
        <v>26</v>
      </c>
      <c r="B36" s="9">
        <f>RENCANA_KEUANGAN!B33</f>
        <v>0</v>
      </c>
      <c r="C36" s="10">
        <f>RENCANA_KEUANGAN!C33</f>
        <v>0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44"/>
      <c r="P36" s="276">
        <f t="shared" si="0"/>
        <v>0</v>
      </c>
      <c r="Q36" s="2" t="e">
        <f t="shared" si="1"/>
        <v>#DIV/0!</v>
      </c>
      <c r="R36" s="2" t="e">
        <f t="shared" si="2"/>
        <v>#DIV/0!</v>
      </c>
      <c r="S36" s="2" t="e">
        <f t="shared" si="3"/>
        <v>#DIV/0!</v>
      </c>
      <c r="T36" s="2" t="e">
        <f t="shared" si="4"/>
        <v>#DIV/0!</v>
      </c>
      <c r="U36" s="2" t="e">
        <f t="shared" si="5"/>
        <v>#DIV/0!</v>
      </c>
      <c r="V36" s="2" t="e">
        <f t="shared" si="6"/>
        <v>#DIV/0!</v>
      </c>
      <c r="W36" s="2" t="e">
        <f t="shared" si="7"/>
        <v>#DIV/0!</v>
      </c>
      <c r="X36" s="2" t="e">
        <f t="shared" si="8"/>
        <v>#DIV/0!</v>
      </c>
      <c r="Y36" s="2" t="e">
        <f t="shared" si="9"/>
        <v>#DIV/0!</v>
      </c>
      <c r="Z36" s="2" t="e">
        <f t="shared" si="10"/>
        <v>#DIV/0!</v>
      </c>
      <c r="AA36" s="2" t="e">
        <f t="shared" si="11"/>
        <v>#DIV/0!</v>
      </c>
      <c r="AB36" s="2" t="e">
        <f t="shared" si="12"/>
        <v>#DIV/0!</v>
      </c>
      <c r="AC36" s="2" t="e">
        <f t="shared" si="13"/>
        <v>#DIV/0!</v>
      </c>
    </row>
    <row r="37" spans="1:29" ht="15" customHeight="1" x14ac:dyDescent="0.15">
      <c r="A37" s="8">
        <v>27</v>
      </c>
      <c r="B37" s="9">
        <f>RENCANA_KEUANGAN!B34</f>
        <v>0</v>
      </c>
      <c r="C37" s="10">
        <f>RENCANA_KEUANGAN!C34</f>
        <v>0</v>
      </c>
      <c r="D37" s="13"/>
      <c r="E37" s="13"/>
      <c r="F37" s="13"/>
      <c r="G37" s="13"/>
      <c r="H37" s="275"/>
      <c r="I37" s="275"/>
      <c r="J37" s="275"/>
      <c r="K37" s="275"/>
      <c r="L37" s="275"/>
      <c r="M37" s="275"/>
      <c r="N37" s="275"/>
      <c r="O37" s="244"/>
      <c r="P37" s="276">
        <f t="shared" si="0"/>
        <v>0</v>
      </c>
      <c r="Q37" s="2" t="e">
        <f t="shared" si="1"/>
        <v>#DIV/0!</v>
      </c>
      <c r="R37" s="2" t="e">
        <f t="shared" si="2"/>
        <v>#DIV/0!</v>
      </c>
      <c r="S37" s="2" t="e">
        <f t="shared" si="3"/>
        <v>#DIV/0!</v>
      </c>
      <c r="T37" s="2" t="e">
        <f t="shared" si="4"/>
        <v>#DIV/0!</v>
      </c>
      <c r="U37" s="2" t="e">
        <f t="shared" si="5"/>
        <v>#DIV/0!</v>
      </c>
      <c r="V37" s="2" t="e">
        <f t="shared" si="6"/>
        <v>#DIV/0!</v>
      </c>
      <c r="W37" s="2" t="e">
        <f t="shared" si="7"/>
        <v>#DIV/0!</v>
      </c>
      <c r="X37" s="2" t="e">
        <f t="shared" si="8"/>
        <v>#DIV/0!</v>
      </c>
      <c r="Y37" s="2" t="e">
        <f t="shared" si="9"/>
        <v>#DIV/0!</v>
      </c>
      <c r="Z37" s="2" t="e">
        <f t="shared" si="10"/>
        <v>#DIV/0!</v>
      </c>
      <c r="AA37" s="2" t="e">
        <f t="shared" si="11"/>
        <v>#DIV/0!</v>
      </c>
      <c r="AB37" s="2" t="e">
        <f t="shared" si="12"/>
        <v>#DIV/0!</v>
      </c>
      <c r="AC37" s="2" t="e">
        <f t="shared" si="13"/>
        <v>#DIV/0!</v>
      </c>
    </row>
    <row r="38" spans="1:29" ht="15" customHeight="1" x14ac:dyDescent="0.15">
      <c r="A38" s="8">
        <v>28</v>
      </c>
      <c r="B38" s="9">
        <f>RENCANA_KEUANGAN!B35</f>
        <v>0</v>
      </c>
      <c r="C38" s="10">
        <f>RENCANA_KEUANGAN!C35</f>
        <v>0</v>
      </c>
      <c r="D38" s="13"/>
      <c r="E38" s="13"/>
      <c r="F38" s="13"/>
      <c r="G38" s="13"/>
      <c r="H38" s="13"/>
      <c r="I38" s="275"/>
      <c r="J38" s="13"/>
      <c r="K38" s="13"/>
      <c r="L38" s="13"/>
      <c r="M38" s="275"/>
      <c r="N38" s="275"/>
      <c r="O38" s="244"/>
      <c r="P38" s="276">
        <f t="shared" si="0"/>
        <v>0</v>
      </c>
      <c r="Q38" s="2" t="e">
        <f t="shared" si="1"/>
        <v>#DIV/0!</v>
      </c>
      <c r="R38" s="2" t="e">
        <f t="shared" si="2"/>
        <v>#DIV/0!</v>
      </c>
      <c r="S38" s="2" t="e">
        <f t="shared" si="3"/>
        <v>#DIV/0!</v>
      </c>
      <c r="T38" s="2" t="e">
        <f t="shared" si="4"/>
        <v>#DIV/0!</v>
      </c>
      <c r="U38" s="2" t="e">
        <f t="shared" si="5"/>
        <v>#DIV/0!</v>
      </c>
      <c r="V38" s="2" t="e">
        <f t="shared" si="6"/>
        <v>#DIV/0!</v>
      </c>
      <c r="W38" s="2" t="e">
        <f t="shared" si="7"/>
        <v>#DIV/0!</v>
      </c>
      <c r="X38" s="2" t="e">
        <f t="shared" si="8"/>
        <v>#DIV/0!</v>
      </c>
      <c r="Y38" s="2" t="e">
        <f t="shared" si="9"/>
        <v>#DIV/0!</v>
      </c>
      <c r="Z38" s="2" t="e">
        <f t="shared" si="10"/>
        <v>#DIV/0!</v>
      </c>
      <c r="AA38" s="2" t="e">
        <f t="shared" si="11"/>
        <v>#DIV/0!</v>
      </c>
      <c r="AB38" s="2" t="e">
        <f t="shared" si="12"/>
        <v>#DIV/0!</v>
      </c>
      <c r="AC38" s="2" t="e">
        <f t="shared" si="13"/>
        <v>#DIV/0!</v>
      </c>
    </row>
    <row r="39" spans="1:29" ht="15" customHeight="1" x14ac:dyDescent="0.15">
      <c r="A39" s="8">
        <v>29</v>
      </c>
      <c r="B39" s="9">
        <f>RENCANA_KEUANGAN!B36</f>
        <v>0</v>
      </c>
      <c r="C39" s="10">
        <f>RENCANA_KEUANGAN!C36</f>
        <v>0</v>
      </c>
      <c r="D39" s="13"/>
      <c r="E39" s="13"/>
      <c r="F39" s="13"/>
      <c r="G39" s="13"/>
      <c r="H39" s="13"/>
      <c r="I39" s="275"/>
      <c r="J39" s="13"/>
      <c r="K39" s="275"/>
      <c r="L39" s="13"/>
      <c r="M39" s="275"/>
      <c r="N39" s="275"/>
      <c r="O39" s="244"/>
      <c r="P39" s="276">
        <f t="shared" si="0"/>
        <v>0</v>
      </c>
      <c r="Q39" s="2" t="e">
        <f t="shared" si="1"/>
        <v>#DIV/0!</v>
      </c>
      <c r="R39" s="2" t="e">
        <f t="shared" si="2"/>
        <v>#DIV/0!</v>
      </c>
      <c r="S39" s="2" t="e">
        <f t="shared" si="3"/>
        <v>#DIV/0!</v>
      </c>
      <c r="T39" s="2" t="e">
        <f t="shared" si="4"/>
        <v>#DIV/0!</v>
      </c>
      <c r="U39" s="2" t="e">
        <f t="shared" si="5"/>
        <v>#DIV/0!</v>
      </c>
      <c r="V39" s="2" t="e">
        <f t="shared" si="6"/>
        <v>#DIV/0!</v>
      </c>
      <c r="W39" s="2" t="e">
        <f t="shared" si="7"/>
        <v>#DIV/0!</v>
      </c>
      <c r="X39" s="2" t="e">
        <f t="shared" si="8"/>
        <v>#DIV/0!</v>
      </c>
      <c r="Y39" s="2" t="e">
        <f t="shared" si="9"/>
        <v>#DIV/0!</v>
      </c>
      <c r="Z39" s="2" t="e">
        <f t="shared" si="10"/>
        <v>#DIV/0!</v>
      </c>
      <c r="AA39" s="2" t="e">
        <f t="shared" si="11"/>
        <v>#DIV/0!</v>
      </c>
      <c r="AB39" s="2" t="e">
        <f t="shared" si="12"/>
        <v>#DIV/0!</v>
      </c>
      <c r="AC39" s="2" t="e">
        <f t="shared" si="13"/>
        <v>#DIV/0!</v>
      </c>
    </row>
    <row r="40" spans="1:29" ht="15" customHeight="1" x14ac:dyDescent="0.15">
      <c r="A40" s="8">
        <v>30</v>
      </c>
      <c r="B40" s="9">
        <f>RENCANA_KEUANGAN!B37</f>
        <v>0</v>
      </c>
      <c r="C40" s="10">
        <f>RENCANA_KEUANGAN!C37</f>
        <v>0</v>
      </c>
      <c r="D40" s="13"/>
      <c r="E40" s="13"/>
      <c r="F40" s="13"/>
      <c r="G40" s="13"/>
      <c r="H40" s="13"/>
      <c r="I40" s="275"/>
      <c r="J40" s="13"/>
      <c r="K40" s="275"/>
      <c r="L40" s="13"/>
      <c r="M40" s="275"/>
      <c r="N40" s="275"/>
      <c r="O40" s="244"/>
      <c r="P40" s="276">
        <f t="shared" si="0"/>
        <v>0</v>
      </c>
      <c r="Q40" s="2" t="e">
        <f t="shared" si="1"/>
        <v>#DIV/0!</v>
      </c>
      <c r="R40" s="2" t="e">
        <f t="shared" si="2"/>
        <v>#DIV/0!</v>
      </c>
      <c r="S40" s="2" t="e">
        <f t="shared" si="3"/>
        <v>#DIV/0!</v>
      </c>
      <c r="T40" s="2" t="e">
        <f t="shared" si="4"/>
        <v>#DIV/0!</v>
      </c>
      <c r="U40" s="2" t="e">
        <f t="shared" si="5"/>
        <v>#DIV/0!</v>
      </c>
      <c r="V40" s="2" t="e">
        <f t="shared" si="6"/>
        <v>#DIV/0!</v>
      </c>
      <c r="W40" s="2" t="e">
        <f t="shared" si="7"/>
        <v>#DIV/0!</v>
      </c>
      <c r="X40" s="2" t="e">
        <f t="shared" si="8"/>
        <v>#DIV/0!</v>
      </c>
      <c r="Y40" s="2" t="e">
        <f t="shared" si="9"/>
        <v>#DIV/0!</v>
      </c>
      <c r="Z40" s="2" t="e">
        <f t="shared" si="10"/>
        <v>#DIV/0!</v>
      </c>
      <c r="AA40" s="2" t="e">
        <f t="shared" si="11"/>
        <v>#DIV/0!</v>
      </c>
      <c r="AB40" s="2" t="e">
        <f t="shared" si="12"/>
        <v>#DIV/0!</v>
      </c>
      <c r="AC40" s="2" t="e">
        <f t="shared" si="13"/>
        <v>#DIV/0!</v>
      </c>
    </row>
    <row r="41" spans="1:29" ht="15" customHeight="1" x14ac:dyDescent="0.15">
      <c r="A41" s="8">
        <v>31</v>
      </c>
      <c r="B41" s="9">
        <f>RENCANA_KEUANGAN!B38</f>
        <v>0</v>
      </c>
      <c r="C41" s="10">
        <f>RENCANA_KEUANGAN!C38</f>
        <v>0</v>
      </c>
      <c r="D41" s="13"/>
      <c r="E41" s="13"/>
      <c r="F41" s="13"/>
      <c r="G41" s="275"/>
      <c r="H41" s="13"/>
      <c r="I41" s="275"/>
      <c r="J41" s="13"/>
      <c r="K41" s="275"/>
      <c r="L41" s="275"/>
      <c r="M41" s="275"/>
      <c r="N41" s="13"/>
      <c r="O41" s="244"/>
      <c r="P41" s="276">
        <f t="shared" si="0"/>
        <v>0</v>
      </c>
      <c r="Q41" s="2" t="e">
        <f t="shared" si="1"/>
        <v>#DIV/0!</v>
      </c>
      <c r="R41" s="2" t="e">
        <f t="shared" si="2"/>
        <v>#DIV/0!</v>
      </c>
      <c r="S41" s="2" t="e">
        <f t="shared" si="3"/>
        <v>#DIV/0!</v>
      </c>
      <c r="T41" s="2" t="e">
        <f t="shared" si="4"/>
        <v>#DIV/0!</v>
      </c>
      <c r="U41" s="2" t="e">
        <f t="shared" si="5"/>
        <v>#DIV/0!</v>
      </c>
      <c r="V41" s="2" t="e">
        <f t="shared" si="6"/>
        <v>#DIV/0!</v>
      </c>
      <c r="W41" s="2" t="e">
        <f t="shared" si="7"/>
        <v>#DIV/0!</v>
      </c>
      <c r="X41" s="2" t="e">
        <f t="shared" si="8"/>
        <v>#DIV/0!</v>
      </c>
      <c r="Y41" s="2" t="e">
        <f t="shared" si="9"/>
        <v>#DIV/0!</v>
      </c>
      <c r="Z41" s="2" t="e">
        <f t="shared" si="10"/>
        <v>#DIV/0!</v>
      </c>
      <c r="AA41" s="2" t="e">
        <f t="shared" si="11"/>
        <v>#DIV/0!</v>
      </c>
      <c r="AB41" s="2" t="e">
        <f t="shared" si="12"/>
        <v>#DIV/0!</v>
      </c>
      <c r="AC41" s="2" t="e">
        <f t="shared" si="13"/>
        <v>#DIV/0!</v>
      </c>
    </row>
    <row r="42" spans="1:29" ht="15" customHeight="1" x14ac:dyDescent="0.15">
      <c r="A42" s="8">
        <v>32</v>
      </c>
      <c r="B42" s="9">
        <f>RENCANA_KEUANGAN!B39</f>
        <v>0</v>
      </c>
      <c r="C42" s="10">
        <f>RENCANA_KEUANGAN!C39</f>
        <v>0</v>
      </c>
      <c r="D42" s="13"/>
      <c r="E42" s="13"/>
      <c r="F42" s="13"/>
      <c r="G42" s="13"/>
      <c r="H42" s="275"/>
      <c r="I42" s="275"/>
      <c r="J42" s="13"/>
      <c r="K42" s="275"/>
      <c r="L42" s="13"/>
      <c r="M42" s="275"/>
      <c r="N42" s="275"/>
      <c r="O42" s="244"/>
      <c r="P42" s="276">
        <f t="shared" si="0"/>
        <v>0</v>
      </c>
      <c r="Q42" s="2" t="e">
        <f t="shared" si="1"/>
        <v>#DIV/0!</v>
      </c>
      <c r="R42" s="2" t="e">
        <f t="shared" si="2"/>
        <v>#DIV/0!</v>
      </c>
      <c r="S42" s="2" t="e">
        <f t="shared" si="3"/>
        <v>#DIV/0!</v>
      </c>
      <c r="T42" s="2" t="e">
        <f t="shared" si="4"/>
        <v>#DIV/0!</v>
      </c>
      <c r="U42" s="2" t="e">
        <f t="shared" si="5"/>
        <v>#DIV/0!</v>
      </c>
      <c r="V42" s="2" t="e">
        <f t="shared" si="6"/>
        <v>#DIV/0!</v>
      </c>
      <c r="W42" s="2" t="e">
        <f t="shared" si="7"/>
        <v>#DIV/0!</v>
      </c>
      <c r="X42" s="2" t="e">
        <f t="shared" si="8"/>
        <v>#DIV/0!</v>
      </c>
      <c r="Y42" s="2" t="e">
        <f t="shared" si="9"/>
        <v>#DIV/0!</v>
      </c>
      <c r="Z42" s="2" t="e">
        <f t="shared" si="10"/>
        <v>#DIV/0!</v>
      </c>
      <c r="AA42" s="2" t="e">
        <f t="shared" si="11"/>
        <v>#DIV/0!</v>
      </c>
      <c r="AB42" s="2" t="e">
        <f t="shared" si="12"/>
        <v>#DIV/0!</v>
      </c>
      <c r="AC42" s="2" t="e">
        <f t="shared" si="13"/>
        <v>#DIV/0!</v>
      </c>
    </row>
    <row r="43" spans="1:29" ht="15" customHeight="1" x14ac:dyDescent="0.15">
      <c r="A43" s="8">
        <v>33</v>
      </c>
      <c r="B43" s="9">
        <f>RENCANA_KEUANGAN!B40</f>
        <v>0</v>
      </c>
      <c r="C43" s="10">
        <f>RENCANA_KEUANGAN!C40</f>
        <v>0</v>
      </c>
      <c r="D43" s="13"/>
      <c r="E43" s="13"/>
      <c r="F43" s="13"/>
      <c r="G43" s="13"/>
      <c r="H43" s="13"/>
      <c r="I43" s="275"/>
      <c r="J43" s="13"/>
      <c r="K43" s="275"/>
      <c r="L43" s="13"/>
      <c r="M43" s="275"/>
      <c r="N43" s="13"/>
      <c r="O43" s="244"/>
      <c r="P43" s="276">
        <f>SUM(D43:O43)</f>
        <v>0</v>
      </c>
      <c r="Q43" s="2" t="e">
        <f t="shared" ref="Q43:Q74" si="14">C43/$C$100</f>
        <v>#DIV/0!</v>
      </c>
      <c r="R43" s="2" t="e">
        <f t="shared" ref="R43:R74" si="15">D43*$Q43</f>
        <v>#DIV/0!</v>
      </c>
      <c r="S43" s="2" t="e">
        <f t="shared" ref="S43:S74" si="16">E43*$Q43</f>
        <v>#DIV/0!</v>
      </c>
      <c r="T43" s="2" t="e">
        <f t="shared" ref="T43:T74" si="17">F43*$Q43</f>
        <v>#DIV/0!</v>
      </c>
      <c r="U43" s="2" t="e">
        <f t="shared" ref="U43:U74" si="18">G43*$Q43</f>
        <v>#DIV/0!</v>
      </c>
      <c r="V43" s="2" t="e">
        <f t="shared" ref="V43:V74" si="19">H43*$Q43</f>
        <v>#DIV/0!</v>
      </c>
      <c r="W43" s="2" t="e">
        <f t="shared" ref="W43:W74" si="20">I43*$Q43</f>
        <v>#DIV/0!</v>
      </c>
      <c r="X43" s="2" t="e">
        <f t="shared" ref="X43:X74" si="21">J43*$Q43</f>
        <v>#DIV/0!</v>
      </c>
      <c r="Y43" s="2" t="e">
        <f t="shared" ref="Y43:Y74" si="22">K43*$Q43</f>
        <v>#DIV/0!</v>
      </c>
      <c r="Z43" s="2" t="e">
        <f t="shared" ref="Z43:Z74" si="23">L43*$Q43</f>
        <v>#DIV/0!</v>
      </c>
      <c r="AA43" s="2" t="e">
        <f t="shared" ref="AA43:AA74" si="24">M43*$Q43</f>
        <v>#DIV/0!</v>
      </c>
      <c r="AB43" s="2" t="e">
        <f t="shared" ref="AB43:AB74" si="25">N43*$Q43</f>
        <v>#DIV/0!</v>
      </c>
      <c r="AC43" s="2" t="e">
        <f t="shared" ref="AC43:AC74" si="26">O43*$Q43</f>
        <v>#DIV/0!</v>
      </c>
    </row>
    <row r="44" spans="1:29" ht="15" customHeight="1" x14ac:dyDescent="0.15">
      <c r="A44" s="8">
        <v>34</v>
      </c>
      <c r="B44" s="9">
        <f>RENCANA_KEUANGAN!B41</f>
        <v>0</v>
      </c>
      <c r="C44" s="10">
        <f>RENCANA_KEUANGAN!C41</f>
        <v>0</v>
      </c>
      <c r="D44" s="13"/>
      <c r="E44" s="13"/>
      <c r="F44" s="275"/>
      <c r="G44" s="13"/>
      <c r="H44" s="13"/>
      <c r="I44" s="13"/>
      <c r="J44" s="13"/>
      <c r="K44" s="275"/>
      <c r="L44" s="13"/>
      <c r="M44" s="13"/>
      <c r="N44" s="13"/>
      <c r="O44" s="244"/>
      <c r="P44" s="276">
        <f t="shared" ref="P44:P75" si="27">SUM(D44:D44)</f>
        <v>0</v>
      </c>
      <c r="Q44" s="2" t="e">
        <f t="shared" si="14"/>
        <v>#DIV/0!</v>
      </c>
      <c r="R44" s="2" t="e">
        <f t="shared" si="15"/>
        <v>#DIV/0!</v>
      </c>
      <c r="S44" s="2" t="e">
        <f t="shared" si="16"/>
        <v>#DIV/0!</v>
      </c>
      <c r="T44" s="2" t="e">
        <f t="shared" si="17"/>
        <v>#DIV/0!</v>
      </c>
      <c r="U44" s="2" t="e">
        <f t="shared" si="18"/>
        <v>#DIV/0!</v>
      </c>
      <c r="V44" s="2" t="e">
        <f t="shared" si="19"/>
        <v>#DIV/0!</v>
      </c>
      <c r="W44" s="2" t="e">
        <f t="shared" si="20"/>
        <v>#DIV/0!</v>
      </c>
      <c r="X44" s="2" t="e">
        <f t="shared" si="21"/>
        <v>#DIV/0!</v>
      </c>
      <c r="Y44" s="2" t="e">
        <f t="shared" si="22"/>
        <v>#DIV/0!</v>
      </c>
      <c r="Z44" s="2" t="e">
        <f t="shared" si="23"/>
        <v>#DIV/0!</v>
      </c>
      <c r="AA44" s="2" t="e">
        <f t="shared" si="24"/>
        <v>#DIV/0!</v>
      </c>
      <c r="AB44" s="2" t="e">
        <f t="shared" si="25"/>
        <v>#DIV/0!</v>
      </c>
      <c r="AC44" s="2" t="e">
        <f t="shared" si="26"/>
        <v>#DIV/0!</v>
      </c>
    </row>
    <row r="45" spans="1:29" ht="15" customHeight="1" x14ac:dyDescent="0.15">
      <c r="A45" s="8">
        <v>35</v>
      </c>
      <c r="B45" s="9">
        <f>RENCANA_KEUANGAN!B42</f>
        <v>0</v>
      </c>
      <c r="C45" s="10">
        <f>RENCANA_KEUANGAN!C42</f>
        <v>0</v>
      </c>
      <c r="D45" s="13"/>
      <c r="E45" s="13"/>
      <c r="F45" s="13"/>
      <c r="G45" s="13"/>
      <c r="H45" s="13"/>
      <c r="I45" s="13"/>
      <c r="J45" s="275"/>
      <c r="K45" s="275"/>
      <c r="L45" s="13"/>
      <c r="M45" s="13"/>
      <c r="N45" s="13"/>
      <c r="O45" s="244"/>
      <c r="P45" s="276">
        <f t="shared" si="27"/>
        <v>0</v>
      </c>
      <c r="Q45" s="2" t="e">
        <f t="shared" si="14"/>
        <v>#DIV/0!</v>
      </c>
      <c r="R45" s="2" t="e">
        <f t="shared" si="15"/>
        <v>#DIV/0!</v>
      </c>
      <c r="S45" s="2" t="e">
        <f t="shared" si="16"/>
        <v>#DIV/0!</v>
      </c>
      <c r="T45" s="2" t="e">
        <f t="shared" si="17"/>
        <v>#DIV/0!</v>
      </c>
      <c r="U45" s="2" t="e">
        <f t="shared" si="18"/>
        <v>#DIV/0!</v>
      </c>
      <c r="V45" s="2" t="e">
        <f t="shared" si="19"/>
        <v>#DIV/0!</v>
      </c>
      <c r="W45" s="2" t="e">
        <f t="shared" si="20"/>
        <v>#DIV/0!</v>
      </c>
      <c r="X45" s="2" t="e">
        <f t="shared" si="21"/>
        <v>#DIV/0!</v>
      </c>
      <c r="Y45" s="2" t="e">
        <f t="shared" si="22"/>
        <v>#DIV/0!</v>
      </c>
      <c r="Z45" s="2" t="e">
        <f t="shared" si="23"/>
        <v>#DIV/0!</v>
      </c>
      <c r="AA45" s="2" t="e">
        <f t="shared" si="24"/>
        <v>#DIV/0!</v>
      </c>
      <c r="AB45" s="2" t="e">
        <f t="shared" si="25"/>
        <v>#DIV/0!</v>
      </c>
      <c r="AC45" s="2" t="e">
        <f t="shared" si="26"/>
        <v>#DIV/0!</v>
      </c>
    </row>
    <row r="46" spans="1:29" ht="15" customHeight="1" x14ac:dyDescent="0.15">
      <c r="A46" s="8">
        <v>36</v>
      </c>
      <c r="B46" s="9">
        <f>RENCANA_KEUANGAN!B43</f>
        <v>0</v>
      </c>
      <c r="C46" s="10">
        <f>RENCANA_KEUANGAN!C43</f>
        <v>0</v>
      </c>
      <c r="D46" s="13"/>
      <c r="E46" s="13"/>
      <c r="F46" s="13"/>
      <c r="G46" s="13"/>
      <c r="H46" s="13"/>
      <c r="I46" s="13"/>
      <c r="J46" s="275"/>
      <c r="K46" s="275"/>
      <c r="L46" s="13"/>
      <c r="M46" s="13"/>
      <c r="N46" s="13"/>
      <c r="O46" s="244"/>
      <c r="P46" s="276">
        <f t="shared" si="27"/>
        <v>0</v>
      </c>
      <c r="Q46" s="2" t="e">
        <f t="shared" si="14"/>
        <v>#DIV/0!</v>
      </c>
      <c r="R46" s="2" t="e">
        <f t="shared" si="15"/>
        <v>#DIV/0!</v>
      </c>
      <c r="S46" s="2" t="e">
        <f t="shared" si="16"/>
        <v>#DIV/0!</v>
      </c>
      <c r="T46" s="2" t="e">
        <f t="shared" si="17"/>
        <v>#DIV/0!</v>
      </c>
      <c r="U46" s="2" t="e">
        <f t="shared" si="18"/>
        <v>#DIV/0!</v>
      </c>
      <c r="V46" s="2" t="e">
        <f t="shared" si="19"/>
        <v>#DIV/0!</v>
      </c>
      <c r="W46" s="2" t="e">
        <f t="shared" si="20"/>
        <v>#DIV/0!</v>
      </c>
      <c r="X46" s="2" t="e">
        <f t="shared" si="21"/>
        <v>#DIV/0!</v>
      </c>
      <c r="Y46" s="2" t="e">
        <f t="shared" si="22"/>
        <v>#DIV/0!</v>
      </c>
      <c r="Z46" s="2" t="e">
        <f t="shared" si="23"/>
        <v>#DIV/0!</v>
      </c>
      <c r="AA46" s="2" t="e">
        <f t="shared" si="24"/>
        <v>#DIV/0!</v>
      </c>
      <c r="AB46" s="2" t="e">
        <f t="shared" si="25"/>
        <v>#DIV/0!</v>
      </c>
      <c r="AC46" s="2" t="e">
        <f t="shared" si="26"/>
        <v>#DIV/0!</v>
      </c>
    </row>
    <row r="47" spans="1:29" ht="15" customHeight="1" x14ac:dyDescent="0.15">
      <c r="A47" s="8">
        <v>37</v>
      </c>
      <c r="B47" s="9">
        <f>RENCANA_KEUANGAN!B44</f>
        <v>0</v>
      </c>
      <c r="C47" s="10">
        <f>RENCANA_KEUANGAN!C44</f>
        <v>0</v>
      </c>
      <c r="D47" s="13"/>
      <c r="E47" s="13"/>
      <c r="F47" s="13"/>
      <c r="G47" s="13"/>
      <c r="H47" s="13"/>
      <c r="I47" s="275"/>
      <c r="J47" s="13"/>
      <c r="K47" s="275"/>
      <c r="L47" s="13"/>
      <c r="M47" s="275"/>
      <c r="N47" s="275"/>
      <c r="O47" s="244"/>
      <c r="P47" s="276">
        <f t="shared" si="27"/>
        <v>0</v>
      </c>
      <c r="Q47" s="2" t="e">
        <f t="shared" si="14"/>
        <v>#DIV/0!</v>
      </c>
      <c r="R47" s="2" t="e">
        <f t="shared" si="15"/>
        <v>#DIV/0!</v>
      </c>
      <c r="S47" s="2" t="e">
        <f t="shared" si="16"/>
        <v>#DIV/0!</v>
      </c>
      <c r="T47" s="2" t="e">
        <f t="shared" si="17"/>
        <v>#DIV/0!</v>
      </c>
      <c r="U47" s="2" t="e">
        <f t="shared" si="18"/>
        <v>#DIV/0!</v>
      </c>
      <c r="V47" s="2" t="e">
        <f t="shared" si="19"/>
        <v>#DIV/0!</v>
      </c>
      <c r="W47" s="2" t="e">
        <f t="shared" si="20"/>
        <v>#DIV/0!</v>
      </c>
      <c r="X47" s="2" t="e">
        <f t="shared" si="21"/>
        <v>#DIV/0!</v>
      </c>
      <c r="Y47" s="2" t="e">
        <f t="shared" si="22"/>
        <v>#DIV/0!</v>
      </c>
      <c r="Z47" s="2" t="e">
        <f t="shared" si="23"/>
        <v>#DIV/0!</v>
      </c>
      <c r="AA47" s="2" t="e">
        <f t="shared" si="24"/>
        <v>#DIV/0!</v>
      </c>
      <c r="AB47" s="2" t="e">
        <f t="shared" si="25"/>
        <v>#DIV/0!</v>
      </c>
      <c r="AC47" s="2" t="e">
        <f t="shared" si="26"/>
        <v>#DIV/0!</v>
      </c>
    </row>
    <row r="48" spans="1:29" ht="15" customHeight="1" x14ac:dyDescent="0.15">
      <c r="A48" s="8">
        <v>38</v>
      </c>
      <c r="B48" s="9">
        <f>RENCANA_KEUANGAN!B45</f>
        <v>0</v>
      </c>
      <c r="C48" s="10">
        <f>RENCANA_KEUANGAN!C45</f>
        <v>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244"/>
      <c r="P48" s="276">
        <f t="shared" si="27"/>
        <v>0</v>
      </c>
      <c r="Q48" s="2" t="e">
        <f t="shared" si="14"/>
        <v>#DIV/0!</v>
      </c>
      <c r="R48" s="2" t="e">
        <f t="shared" si="15"/>
        <v>#DIV/0!</v>
      </c>
      <c r="S48" s="2" t="e">
        <f t="shared" si="16"/>
        <v>#DIV/0!</v>
      </c>
      <c r="T48" s="2" t="e">
        <f t="shared" si="17"/>
        <v>#DIV/0!</v>
      </c>
      <c r="U48" s="2" t="e">
        <f t="shared" si="18"/>
        <v>#DIV/0!</v>
      </c>
      <c r="V48" s="2" t="e">
        <f t="shared" si="19"/>
        <v>#DIV/0!</v>
      </c>
      <c r="W48" s="2" t="e">
        <f t="shared" si="20"/>
        <v>#DIV/0!</v>
      </c>
      <c r="X48" s="2" t="e">
        <f t="shared" si="21"/>
        <v>#DIV/0!</v>
      </c>
      <c r="Y48" s="2" t="e">
        <f t="shared" si="22"/>
        <v>#DIV/0!</v>
      </c>
      <c r="Z48" s="2" t="e">
        <f t="shared" si="23"/>
        <v>#DIV/0!</v>
      </c>
      <c r="AA48" s="2" t="e">
        <f t="shared" si="24"/>
        <v>#DIV/0!</v>
      </c>
      <c r="AB48" s="2" t="e">
        <f t="shared" si="25"/>
        <v>#DIV/0!</v>
      </c>
      <c r="AC48" s="2" t="e">
        <f t="shared" si="26"/>
        <v>#DIV/0!</v>
      </c>
    </row>
    <row r="49" spans="1:29" ht="15" customHeight="1" x14ac:dyDescent="0.15">
      <c r="A49" s="8">
        <v>39</v>
      </c>
      <c r="B49" s="9">
        <f>RENCANA_KEUANGAN!B46</f>
        <v>0</v>
      </c>
      <c r="C49" s="10">
        <f>RENCANA_KEUANGAN!C46</f>
        <v>0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244"/>
      <c r="P49" s="276">
        <f t="shared" si="27"/>
        <v>0</v>
      </c>
      <c r="Q49" s="2" t="e">
        <f t="shared" si="14"/>
        <v>#DIV/0!</v>
      </c>
      <c r="R49" s="2" t="e">
        <f t="shared" si="15"/>
        <v>#DIV/0!</v>
      </c>
      <c r="S49" s="2" t="e">
        <f t="shared" si="16"/>
        <v>#DIV/0!</v>
      </c>
      <c r="T49" s="2" t="e">
        <f t="shared" si="17"/>
        <v>#DIV/0!</v>
      </c>
      <c r="U49" s="2" t="e">
        <f t="shared" si="18"/>
        <v>#DIV/0!</v>
      </c>
      <c r="V49" s="2" t="e">
        <f t="shared" si="19"/>
        <v>#DIV/0!</v>
      </c>
      <c r="W49" s="2" t="e">
        <f t="shared" si="20"/>
        <v>#DIV/0!</v>
      </c>
      <c r="X49" s="2" t="e">
        <f t="shared" si="21"/>
        <v>#DIV/0!</v>
      </c>
      <c r="Y49" s="2" t="e">
        <f t="shared" si="22"/>
        <v>#DIV/0!</v>
      </c>
      <c r="Z49" s="2" t="e">
        <f t="shared" si="23"/>
        <v>#DIV/0!</v>
      </c>
      <c r="AA49" s="2" t="e">
        <f t="shared" si="24"/>
        <v>#DIV/0!</v>
      </c>
      <c r="AB49" s="2" t="e">
        <f t="shared" si="25"/>
        <v>#DIV/0!</v>
      </c>
      <c r="AC49" s="2" t="e">
        <f t="shared" si="26"/>
        <v>#DIV/0!</v>
      </c>
    </row>
    <row r="50" spans="1:29" ht="15" customHeight="1" x14ac:dyDescent="0.15">
      <c r="A50" s="8">
        <v>40</v>
      </c>
      <c r="B50" s="9">
        <f>RENCANA_KEUANGAN!B47</f>
        <v>0</v>
      </c>
      <c r="C50" s="10">
        <f>RENCANA_KEUANGAN!C47</f>
        <v>0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244"/>
      <c r="P50" s="276">
        <f t="shared" si="27"/>
        <v>0</v>
      </c>
      <c r="Q50" s="2" t="e">
        <f t="shared" si="14"/>
        <v>#DIV/0!</v>
      </c>
      <c r="R50" s="2" t="e">
        <f t="shared" si="15"/>
        <v>#DIV/0!</v>
      </c>
      <c r="S50" s="2" t="e">
        <f t="shared" si="16"/>
        <v>#DIV/0!</v>
      </c>
      <c r="T50" s="2" t="e">
        <f t="shared" si="17"/>
        <v>#DIV/0!</v>
      </c>
      <c r="U50" s="2" t="e">
        <f t="shared" si="18"/>
        <v>#DIV/0!</v>
      </c>
      <c r="V50" s="2" t="e">
        <f t="shared" si="19"/>
        <v>#DIV/0!</v>
      </c>
      <c r="W50" s="2" t="e">
        <f t="shared" si="20"/>
        <v>#DIV/0!</v>
      </c>
      <c r="X50" s="2" t="e">
        <f t="shared" si="21"/>
        <v>#DIV/0!</v>
      </c>
      <c r="Y50" s="2" t="e">
        <f t="shared" si="22"/>
        <v>#DIV/0!</v>
      </c>
      <c r="Z50" s="2" t="e">
        <f t="shared" si="23"/>
        <v>#DIV/0!</v>
      </c>
      <c r="AA50" s="2" t="e">
        <f t="shared" si="24"/>
        <v>#DIV/0!</v>
      </c>
      <c r="AB50" s="2" t="e">
        <f t="shared" si="25"/>
        <v>#DIV/0!</v>
      </c>
      <c r="AC50" s="2" t="e">
        <f t="shared" si="26"/>
        <v>#DIV/0!</v>
      </c>
    </row>
    <row r="51" spans="1:29" ht="15" customHeight="1" x14ac:dyDescent="0.15">
      <c r="A51" s="8">
        <v>41</v>
      </c>
      <c r="B51" s="9">
        <f>RENCANA_KEUANGAN!B48</f>
        <v>0</v>
      </c>
      <c r="C51" s="10">
        <f>RENCANA_KEUANGAN!C48</f>
        <v>0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244"/>
      <c r="P51" s="276">
        <f t="shared" si="27"/>
        <v>0</v>
      </c>
      <c r="Q51" s="2" t="e">
        <f t="shared" si="14"/>
        <v>#DIV/0!</v>
      </c>
      <c r="R51" s="2" t="e">
        <f t="shared" si="15"/>
        <v>#DIV/0!</v>
      </c>
      <c r="S51" s="2" t="e">
        <f t="shared" si="16"/>
        <v>#DIV/0!</v>
      </c>
      <c r="T51" s="2" t="e">
        <f t="shared" si="17"/>
        <v>#DIV/0!</v>
      </c>
      <c r="U51" s="2" t="e">
        <f t="shared" si="18"/>
        <v>#DIV/0!</v>
      </c>
      <c r="V51" s="2" t="e">
        <f t="shared" si="19"/>
        <v>#DIV/0!</v>
      </c>
      <c r="W51" s="2" t="e">
        <f t="shared" si="20"/>
        <v>#DIV/0!</v>
      </c>
      <c r="X51" s="2" t="e">
        <f t="shared" si="21"/>
        <v>#DIV/0!</v>
      </c>
      <c r="Y51" s="2" t="e">
        <f t="shared" si="22"/>
        <v>#DIV/0!</v>
      </c>
      <c r="Z51" s="2" t="e">
        <f t="shared" si="23"/>
        <v>#DIV/0!</v>
      </c>
      <c r="AA51" s="2" t="e">
        <f t="shared" si="24"/>
        <v>#DIV/0!</v>
      </c>
      <c r="AB51" s="2" t="e">
        <f t="shared" si="25"/>
        <v>#DIV/0!</v>
      </c>
      <c r="AC51" s="2" t="e">
        <f t="shared" si="26"/>
        <v>#DIV/0!</v>
      </c>
    </row>
    <row r="52" spans="1:29" ht="15" customHeight="1" x14ac:dyDescent="0.15">
      <c r="A52" s="8">
        <v>42</v>
      </c>
      <c r="B52" s="301">
        <f>RENCANA_KEUANGAN!B49</f>
        <v>0</v>
      </c>
      <c r="C52" s="10">
        <f>RENCANA_KEUANGAN!C49</f>
        <v>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244"/>
      <c r="P52" s="276">
        <f t="shared" si="27"/>
        <v>0</v>
      </c>
      <c r="Q52" s="2" t="e">
        <f t="shared" si="14"/>
        <v>#DIV/0!</v>
      </c>
      <c r="R52" s="2" t="e">
        <f t="shared" si="15"/>
        <v>#DIV/0!</v>
      </c>
      <c r="S52" s="2" t="e">
        <f t="shared" si="16"/>
        <v>#DIV/0!</v>
      </c>
      <c r="T52" s="2" t="e">
        <f t="shared" si="17"/>
        <v>#DIV/0!</v>
      </c>
      <c r="U52" s="2" t="e">
        <f t="shared" si="18"/>
        <v>#DIV/0!</v>
      </c>
      <c r="V52" s="2" t="e">
        <f t="shared" si="19"/>
        <v>#DIV/0!</v>
      </c>
      <c r="W52" s="2" t="e">
        <f t="shared" si="20"/>
        <v>#DIV/0!</v>
      </c>
      <c r="X52" s="2" t="e">
        <f t="shared" si="21"/>
        <v>#DIV/0!</v>
      </c>
      <c r="Y52" s="2" t="e">
        <f t="shared" si="22"/>
        <v>#DIV/0!</v>
      </c>
      <c r="Z52" s="2" t="e">
        <f t="shared" si="23"/>
        <v>#DIV/0!</v>
      </c>
      <c r="AA52" s="2" t="e">
        <f t="shared" si="24"/>
        <v>#DIV/0!</v>
      </c>
      <c r="AB52" s="2" t="e">
        <f t="shared" si="25"/>
        <v>#DIV/0!</v>
      </c>
      <c r="AC52" s="2" t="e">
        <f t="shared" si="26"/>
        <v>#DIV/0!</v>
      </c>
    </row>
    <row r="53" spans="1:29" ht="15" customHeight="1" x14ac:dyDescent="0.15">
      <c r="A53" s="8">
        <v>43</v>
      </c>
      <c r="B53" s="9">
        <f>RENCANA_KEUANGAN!B50</f>
        <v>0</v>
      </c>
      <c r="C53" s="10">
        <f>RENCANA_KEUANGAN!C50</f>
        <v>0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244"/>
      <c r="P53" s="276">
        <f t="shared" si="27"/>
        <v>0</v>
      </c>
      <c r="Q53" s="2" t="e">
        <f t="shared" si="14"/>
        <v>#DIV/0!</v>
      </c>
      <c r="R53" s="2" t="e">
        <f t="shared" si="15"/>
        <v>#DIV/0!</v>
      </c>
      <c r="S53" s="2" t="e">
        <f t="shared" si="16"/>
        <v>#DIV/0!</v>
      </c>
      <c r="T53" s="2" t="e">
        <f t="shared" si="17"/>
        <v>#DIV/0!</v>
      </c>
      <c r="U53" s="2" t="e">
        <f t="shared" si="18"/>
        <v>#DIV/0!</v>
      </c>
      <c r="V53" s="2" t="e">
        <f t="shared" si="19"/>
        <v>#DIV/0!</v>
      </c>
      <c r="W53" s="2" t="e">
        <f t="shared" si="20"/>
        <v>#DIV/0!</v>
      </c>
      <c r="X53" s="2" t="e">
        <f t="shared" si="21"/>
        <v>#DIV/0!</v>
      </c>
      <c r="Y53" s="2" t="e">
        <f t="shared" si="22"/>
        <v>#DIV/0!</v>
      </c>
      <c r="Z53" s="2" t="e">
        <f t="shared" si="23"/>
        <v>#DIV/0!</v>
      </c>
      <c r="AA53" s="2" t="e">
        <f t="shared" si="24"/>
        <v>#DIV/0!</v>
      </c>
      <c r="AB53" s="2" t="e">
        <f t="shared" si="25"/>
        <v>#DIV/0!</v>
      </c>
      <c r="AC53" s="2" t="e">
        <f t="shared" si="26"/>
        <v>#DIV/0!</v>
      </c>
    </row>
    <row r="54" spans="1:29" ht="15" customHeight="1" x14ac:dyDescent="0.15">
      <c r="A54" s="8">
        <v>44</v>
      </c>
      <c r="B54" s="9">
        <f>RENCANA_KEUANGAN!B51</f>
        <v>0</v>
      </c>
      <c r="C54" s="10">
        <f>RENCANA_KEUANGAN!C51</f>
        <v>0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244"/>
      <c r="P54" s="276">
        <f t="shared" si="27"/>
        <v>0</v>
      </c>
      <c r="Q54" s="2" t="e">
        <f t="shared" si="14"/>
        <v>#DIV/0!</v>
      </c>
      <c r="R54" s="2" t="e">
        <f t="shared" si="15"/>
        <v>#DIV/0!</v>
      </c>
      <c r="S54" s="2" t="e">
        <f t="shared" si="16"/>
        <v>#DIV/0!</v>
      </c>
      <c r="T54" s="2" t="e">
        <f t="shared" si="17"/>
        <v>#DIV/0!</v>
      </c>
      <c r="U54" s="2" t="e">
        <f t="shared" si="18"/>
        <v>#DIV/0!</v>
      </c>
      <c r="V54" s="2" t="e">
        <f t="shared" si="19"/>
        <v>#DIV/0!</v>
      </c>
      <c r="W54" s="2" t="e">
        <f t="shared" si="20"/>
        <v>#DIV/0!</v>
      </c>
      <c r="X54" s="2" t="e">
        <f t="shared" si="21"/>
        <v>#DIV/0!</v>
      </c>
      <c r="Y54" s="2" t="e">
        <f t="shared" si="22"/>
        <v>#DIV/0!</v>
      </c>
      <c r="Z54" s="2" t="e">
        <f t="shared" si="23"/>
        <v>#DIV/0!</v>
      </c>
      <c r="AA54" s="2" t="e">
        <f t="shared" si="24"/>
        <v>#DIV/0!</v>
      </c>
      <c r="AB54" s="2" t="e">
        <f t="shared" si="25"/>
        <v>#DIV/0!</v>
      </c>
      <c r="AC54" s="2" t="e">
        <f t="shared" si="26"/>
        <v>#DIV/0!</v>
      </c>
    </row>
    <row r="55" spans="1:29" ht="15" customHeight="1" x14ac:dyDescent="0.15">
      <c r="A55" s="8">
        <v>45</v>
      </c>
      <c r="B55" s="9">
        <f>RENCANA_KEUANGAN!B52</f>
        <v>0</v>
      </c>
      <c r="C55" s="10">
        <f>RENCANA_KEUANGAN!C52</f>
        <v>0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244"/>
      <c r="P55" s="276">
        <f t="shared" si="27"/>
        <v>0</v>
      </c>
      <c r="Q55" s="2" t="e">
        <f t="shared" si="14"/>
        <v>#DIV/0!</v>
      </c>
      <c r="R55" s="2" t="e">
        <f t="shared" si="15"/>
        <v>#DIV/0!</v>
      </c>
      <c r="S55" s="2" t="e">
        <f t="shared" si="16"/>
        <v>#DIV/0!</v>
      </c>
      <c r="T55" s="2" t="e">
        <f t="shared" si="17"/>
        <v>#DIV/0!</v>
      </c>
      <c r="U55" s="2" t="e">
        <f t="shared" si="18"/>
        <v>#DIV/0!</v>
      </c>
      <c r="V55" s="2" t="e">
        <f t="shared" si="19"/>
        <v>#DIV/0!</v>
      </c>
      <c r="W55" s="2" t="e">
        <f t="shared" si="20"/>
        <v>#DIV/0!</v>
      </c>
      <c r="X55" s="2" t="e">
        <f t="shared" si="21"/>
        <v>#DIV/0!</v>
      </c>
      <c r="Y55" s="2" t="e">
        <f t="shared" si="22"/>
        <v>#DIV/0!</v>
      </c>
      <c r="Z55" s="2" t="e">
        <f t="shared" si="23"/>
        <v>#DIV/0!</v>
      </c>
      <c r="AA55" s="2" t="e">
        <f t="shared" si="24"/>
        <v>#DIV/0!</v>
      </c>
      <c r="AB55" s="2" t="e">
        <f t="shared" si="25"/>
        <v>#DIV/0!</v>
      </c>
      <c r="AC55" s="2" t="e">
        <f t="shared" si="26"/>
        <v>#DIV/0!</v>
      </c>
    </row>
    <row r="56" spans="1:29" ht="15" customHeight="1" x14ac:dyDescent="0.15">
      <c r="A56" s="8">
        <v>46</v>
      </c>
      <c r="B56" s="9">
        <f>RENCANA_KEUANGAN!B53</f>
        <v>0</v>
      </c>
      <c r="C56" s="10">
        <f>RENCANA_KEUANGAN!C53</f>
        <v>0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244"/>
      <c r="P56" s="276">
        <f t="shared" si="27"/>
        <v>0</v>
      </c>
      <c r="Q56" s="2" t="e">
        <f t="shared" si="14"/>
        <v>#DIV/0!</v>
      </c>
      <c r="R56" s="2" t="e">
        <f t="shared" si="15"/>
        <v>#DIV/0!</v>
      </c>
      <c r="S56" s="2" t="e">
        <f t="shared" si="16"/>
        <v>#DIV/0!</v>
      </c>
      <c r="T56" s="2" t="e">
        <f t="shared" si="17"/>
        <v>#DIV/0!</v>
      </c>
      <c r="U56" s="2" t="e">
        <f t="shared" si="18"/>
        <v>#DIV/0!</v>
      </c>
      <c r="V56" s="2" t="e">
        <f t="shared" si="19"/>
        <v>#DIV/0!</v>
      </c>
      <c r="W56" s="2" t="e">
        <f t="shared" si="20"/>
        <v>#DIV/0!</v>
      </c>
      <c r="X56" s="2" t="e">
        <f t="shared" si="21"/>
        <v>#DIV/0!</v>
      </c>
      <c r="Y56" s="2" t="e">
        <f t="shared" si="22"/>
        <v>#DIV/0!</v>
      </c>
      <c r="Z56" s="2" t="e">
        <f t="shared" si="23"/>
        <v>#DIV/0!</v>
      </c>
      <c r="AA56" s="2" t="e">
        <f t="shared" si="24"/>
        <v>#DIV/0!</v>
      </c>
      <c r="AB56" s="2" t="e">
        <f t="shared" si="25"/>
        <v>#DIV/0!</v>
      </c>
      <c r="AC56" s="2" t="e">
        <f t="shared" si="26"/>
        <v>#DIV/0!</v>
      </c>
    </row>
    <row r="57" spans="1:29" ht="15" customHeight="1" x14ac:dyDescent="0.15">
      <c r="A57" s="8">
        <v>47</v>
      </c>
      <c r="B57" s="9">
        <f>RENCANA_KEUANGAN!B54</f>
        <v>0</v>
      </c>
      <c r="C57" s="10">
        <f>RENCANA_KEUANGAN!C54</f>
        <v>0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244"/>
      <c r="P57" s="276">
        <f t="shared" si="27"/>
        <v>0</v>
      </c>
      <c r="Q57" s="2" t="e">
        <f t="shared" si="14"/>
        <v>#DIV/0!</v>
      </c>
      <c r="R57" s="2" t="e">
        <f t="shared" si="15"/>
        <v>#DIV/0!</v>
      </c>
      <c r="S57" s="2" t="e">
        <f t="shared" si="16"/>
        <v>#DIV/0!</v>
      </c>
      <c r="T57" s="2" t="e">
        <f t="shared" si="17"/>
        <v>#DIV/0!</v>
      </c>
      <c r="U57" s="2" t="e">
        <f t="shared" si="18"/>
        <v>#DIV/0!</v>
      </c>
      <c r="V57" s="2" t="e">
        <f t="shared" si="19"/>
        <v>#DIV/0!</v>
      </c>
      <c r="W57" s="2" t="e">
        <f t="shared" si="20"/>
        <v>#DIV/0!</v>
      </c>
      <c r="X57" s="2" t="e">
        <f t="shared" si="21"/>
        <v>#DIV/0!</v>
      </c>
      <c r="Y57" s="2" t="e">
        <f t="shared" si="22"/>
        <v>#DIV/0!</v>
      </c>
      <c r="Z57" s="2" t="e">
        <f t="shared" si="23"/>
        <v>#DIV/0!</v>
      </c>
      <c r="AA57" s="2" t="e">
        <f t="shared" si="24"/>
        <v>#DIV/0!</v>
      </c>
      <c r="AB57" s="2" t="e">
        <f t="shared" si="25"/>
        <v>#DIV/0!</v>
      </c>
      <c r="AC57" s="2" t="e">
        <f t="shared" si="26"/>
        <v>#DIV/0!</v>
      </c>
    </row>
    <row r="58" spans="1:29" ht="15" customHeight="1" x14ac:dyDescent="0.15">
      <c r="A58" s="8">
        <v>48</v>
      </c>
      <c r="B58" s="9">
        <f>RENCANA_KEUANGAN!B55</f>
        <v>0</v>
      </c>
      <c r="C58" s="10">
        <f>RENCANA_KEUANGAN!C55</f>
        <v>0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244"/>
      <c r="P58" s="276">
        <f t="shared" si="27"/>
        <v>0</v>
      </c>
      <c r="Q58" s="2" t="e">
        <f t="shared" si="14"/>
        <v>#DIV/0!</v>
      </c>
      <c r="R58" s="2" t="e">
        <f t="shared" si="15"/>
        <v>#DIV/0!</v>
      </c>
      <c r="S58" s="2" t="e">
        <f t="shared" si="16"/>
        <v>#DIV/0!</v>
      </c>
      <c r="T58" s="2" t="e">
        <f t="shared" si="17"/>
        <v>#DIV/0!</v>
      </c>
      <c r="U58" s="2" t="e">
        <f t="shared" si="18"/>
        <v>#DIV/0!</v>
      </c>
      <c r="V58" s="2" t="e">
        <f t="shared" si="19"/>
        <v>#DIV/0!</v>
      </c>
      <c r="W58" s="2" t="e">
        <f t="shared" si="20"/>
        <v>#DIV/0!</v>
      </c>
      <c r="X58" s="2" t="e">
        <f t="shared" si="21"/>
        <v>#DIV/0!</v>
      </c>
      <c r="Y58" s="2" t="e">
        <f t="shared" si="22"/>
        <v>#DIV/0!</v>
      </c>
      <c r="Z58" s="2" t="e">
        <f t="shared" si="23"/>
        <v>#DIV/0!</v>
      </c>
      <c r="AA58" s="2" t="e">
        <f t="shared" si="24"/>
        <v>#DIV/0!</v>
      </c>
      <c r="AB58" s="2" t="e">
        <f t="shared" si="25"/>
        <v>#DIV/0!</v>
      </c>
      <c r="AC58" s="2" t="e">
        <f t="shared" si="26"/>
        <v>#DIV/0!</v>
      </c>
    </row>
    <row r="59" spans="1:29" ht="15" customHeight="1" x14ac:dyDescent="0.15">
      <c r="A59" s="8">
        <v>49</v>
      </c>
      <c r="B59" s="9">
        <f>RENCANA_KEUANGAN!B56</f>
        <v>0</v>
      </c>
      <c r="C59" s="10">
        <f>RENCANA_KEUANGAN!C56</f>
        <v>0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244"/>
      <c r="P59" s="276">
        <f t="shared" si="27"/>
        <v>0</v>
      </c>
      <c r="Q59" s="2" t="e">
        <f t="shared" si="14"/>
        <v>#DIV/0!</v>
      </c>
      <c r="R59" s="2" t="e">
        <f t="shared" si="15"/>
        <v>#DIV/0!</v>
      </c>
      <c r="S59" s="2" t="e">
        <f t="shared" si="16"/>
        <v>#DIV/0!</v>
      </c>
      <c r="T59" s="2" t="e">
        <f t="shared" si="17"/>
        <v>#DIV/0!</v>
      </c>
      <c r="U59" s="2" t="e">
        <f t="shared" si="18"/>
        <v>#DIV/0!</v>
      </c>
      <c r="V59" s="2" t="e">
        <f t="shared" si="19"/>
        <v>#DIV/0!</v>
      </c>
      <c r="W59" s="2" t="e">
        <f t="shared" si="20"/>
        <v>#DIV/0!</v>
      </c>
      <c r="X59" s="2" t="e">
        <f t="shared" si="21"/>
        <v>#DIV/0!</v>
      </c>
      <c r="Y59" s="2" t="e">
        <f t="shared" si="22"/>
        <v>#DIV/0!</v>
      </c>
      <c r="Z59" s="2" t="e">
        <f t="shared" si="23"/>
        <v>#DIV/0!</v>
      </c>
      <c r="AA59" s="2" t="e">
        <f t="shared" si="24"/>
        <v>#DIV/0!</v>
      </c>
      <c r="AB59" s="2" t="e">
        <f t="shared" si="25"/>
        <v>#DIV/0!</v>
      </c>
      <c r="AC59" s="2" t="e">
        <f t="shared" si="26"/>
        <v>#DIV/0!</v>
      </c>
    </row>
    <row r="60" spans="1:29" ht="15" customHeight="1" x14ac:dyDescent="0.15">
      <c r="A60" s="8">
        <v>50</v>
      </c>
      <c r="B60" s="9">
        <f>RENCANA_KEUANGAN!B57</f>
        <v>0</v>
      </c>
      <c r="C60" s="10">
        <f>RENCANA_KEUANGAN!C57</f>
        <v>0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244"/>
      <c r="P60" s="276">
        <f t="shared" si="27"/>
        <v>0</v>
      </c>
      <c r="Q60" s="2" t="e">
        <f t="shared" si="14"/>
        <v>#DIV/0!</v>
      </c>
      <c r="R60" s="2" t="e">
        <f t="shared" si="15"/>
        <v>#DIV/0!</v>
      </c>
      <c r="S60" s="2" t="e">
        <f t="shared" si="16"/>
        <v>#DIV/0!</v>
      </c>
      <c r="T60" s="2" t="e">
        <f t="shared" si="17"/>
        <v>#DIV/0!</v>
      </c>
      <c r="U60" s="2" t="e">
        <f t="shared" si="18"/>
        <v>#DIV/0!</v>
      </c>
      <c r="V60" s="2" t="e">
        <f t="shared" si="19"/>
        <v>#DIV/0!</v>
      </c>
      <c r="W60" s="2" t="e">
        <f t="shared" si="20"/>
        <v>#DIV/0!</v>
      </c>
      <c r="X60" s="2" t="e">
        <f t="shared" si="21"/>
        <v>#DIV/0!</v>
      </c>
      <c r="Y60" s="2" t="e">
        <f t="shared" si="22"/>
        <v>#DIV/0!</v>
      </c>
      <c r="Z60" s="2" t="e">
        <f t="shared" si="23"/>
        <v>#DIV/0!</v>
      </c>
      <c r="AA60" s="2" t="e">
        <f t="shared" si="24"/>
        <v>#DIV/0!</v>
      </c>
      <c r="AB60" s="2" t="e">
        <f t="shared" si="25"/>
        <v>#DIV/0!</v>
      </c>
      <c r="AC60" s="2" t="e">
        <f t="shared" si="26"/>
        <v>#DIV/0!</v>
      </c>
    </row>
    <row r="61" spans="1:29" ht="15" customHeight="1" x14ac:dyDescent="0.15">
      <c r="A61" s="8">
        <v>51</v>
      </c>
      <c r="B61" s="9">
        <f>RENCANA_KEUANGAN!B58</f>
        <v>0</v>
      </c>
      <c r="C61" s="10">
        <f>RENCANA_KEUANGAN!C58</f>
        <v>0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244"/>
      <c r="P61" s="276">
        <f t="shared" si="27"/>
        <v>0</v>
      </c>
      <c r="Q61" s="2" t="e">
        <f t="shared" si="14"/>
        <v>#DIV/0!</v>
      </c>
      <c r="R61" s="2" t="e">
        <f t="shared" si="15"/>
        <v>#DIV/0!</v>
      </c>
      <c r="S61" s="2" t="e">
        <f t="shared" si="16"/>
        <v>#DIV/0!</v>
      </c>
      <c r="T61" s="2" t="e">
        <f t="shared" si="17"/>
        <v>#DIV/0!</v>
      </c>
      <c r="U61" s="2" t="e">
        <f t="shared" si="18"/>
        <v>#DIV/0!</v>
      </c>
      <c r="V61" s="2" t="e">
        <f t="shared" si="19"/>
        <v>#DIV/0!</v>
      </c>
      <c r="W61" s="2" t="e">
        <f t="shared" si="20"/>
        <v>#DIV/0!</v>
      </c>
      <c r="X61" s="2" t="e">
        <f t="shared" si="21"/>
        <v>#DIV/0!</v>
      </c>
      <c r="Y61" s="2" t="e">
        <f t="shared" si="22"/>
        <v>#DIV/0!</v>
      </c>
      <c r="Z61" s="2" t="e">
        <f t="shared" si="23"/>
        <v>#DIV/0!</v>
      </c>
      <c r="AA61" s="2" t="e">
        <f t="shared" si="24"/>
        <v>#DIV/0!</v>
      </c>
      <c r="AB61" s="2" t="e">
        <f t="shared" si="25"/>
        <v>#DIV/0!</v>
      </c>
      <c r="AC61" s="2" t="e">
        <f t="shared" si="26"/>
        <v>#DIV/0!</v>
      </c>
    </row>
    <row r="62" spans="1:29" ht="15" customHeight="1" x14ac:dyDescent="0.15">
      <c r="A62" s="8">
        <v>52</v>
      </c>
      <c r="B62" s="9">
        <f>RENCANA_KEUANGAN!B59</f>
        <v>0</v>
      </c>
      <c r="C62" s="10">
        <f>RENCANA_KEUANGAN!C59</f>
        <v>0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244"/>
      <c r="P62" s="276">
        <f t="shared" si="27"/>
        <v>0</v>
      </c>
      <c r="Q62" s="2" t="e">
        <f t="shared" si="14"/>
        <v>#DIV/0!</v>
      </c>
      <c r="R62" s="2" t="e">
        <f t="shared" si="15"/>
        <v>#DIV/0!</v>
      </c>
      <c r="S62" s="2" t="e">
        <f t="shared" si="16"/>
        <v>#DIV/0!</v>
      </c>
      <c r="T62" s="2" t="e">
        <f t="shared" si="17"/>
        <v>#DIV/0!</v>
      </c>
      <c r="U62" s="2" t="e">
        <f t="shared" si="18"/>
        <v>#DIV/0!</v>
      </c>
      <c r="V62" s="2" t="e">
        <f t="shared" si="19"/>
        <v>#DIV/0!</v>
      </c>
      <c r="W62" s="2" t="e">
        <f t="shared" si="20"/>
        <v>#DIV/0!</v>
      </c>
      <c r="X62" s="2" t="e">
        <f t="shared" si="21"/>
        <v>#DIV/0!</v>
      </c>
      <c r="Y62" s="2" t="e">
        <f t="shared" si="22"/>
        <v>#DIV/0!</v>
      </c>
      <c r="Z62" s="2" t="e">
        <f t="shared" si="23"/>
        <v>#DIV/0!</v>
      </c>
      <c r="AA62" s="2" t="e">
        <f t="shared" si="24"/>
        <v>#DIV/0!</v>
      </c>
      <c r="AB62" s="2" t="e">
        <f t="shared" si="25"/>
        <v>#DIV/0!</v>
      </c>
      <c r="AC62" s="2" t="e">
        <f t="shared" si="26"/>
        <v>#DIV/0!</v>
      </c>
    </row>
    <row r="63" spans="1:29" ht="15" customHeight="1" x14ac:dyDescent="0.15">
      <c r="A63" s="8">
        <v>53</v>
      </c>
      <c r="B63" s="9">
        <f>RENCANA_KEUANGAN!B60</f>
        <v>0</v>
      </c>
      <c r="C63" s="10">
        <f>RENCANA_KEUANGAN!C60</f>
        <v>0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244"/>
      <c r="P63" s="276">
        <f t="shared" si="27"/>
        <v>0</v>
      </c>
      <c r="Q63" s="2" t="e">
        <f t="shared" si="14"/>
        <v>#DIV/0!</v>
      </c>
      <c r="R63" s="2" t="e">
        <f t="shared" si="15"/>
        <v>#DIV/0!</v>
      </c>
      <c r="S63" s="2" t="e">
        <f t="shared" si="16"/>
        <v>#DIV/0!</v>
      </c>
      <c r="T63" s="2" t="e">
        <f t="shared" si="17"/>
        <v>#DIV/0!</v>
      </c>
      <c r="U63" s="2" t="e">
        <f t="shared" si="18"/>
        <v>#DIV/0!</v>
      </c>
      <c r="V63" s="2" t="e">
        <f t="shared" si="19"/>
        <v>#DIV/0!</v>
      </c>
      <c r="W63" s="2" t="e">
        <f t="shared" si="20"/>
        <v>#DIV/0!</v>
      </c>
      <c r="X63" s="2" t="e">
        <f t="shared" si="21"/>
        <v>#DIV/0!</v>
      </c>
      <c r="Y63" s="2" t="e">
        <f t="shared" si="22"/>
        <v>#DIV/0!</v>
      </c>
      <c r="Z63" s="2" t="e">
        <f t="shared" si="23"/>
        <v>#DIV/0!</v>
      </c>
      <c r="AA63" s="2" t="e">
        <f t="shared" si="24"/>
        <v>#DIV/0!</v>
      </c>
      <c r="AB63" s="2" t="e">
        <f t="shared" si="25"/>
        <v>#DIV/0!</v>
      </c>
      <c r="AC63" s="2" t="e">
        <f t="shared" si="26"/>
        <v>#DIV/0!</v>
      </c>
    </row>
    <row r="64" spans="1:29" ht="15" customHeight="1" x14ac:dyDescent="0.15">
      <c r="A64" s="8">
        <v>54</v>
      </c>
      <c r="B64" s="9">
        <f>RENCANA_KEUANGAN!B61</f>
        <v>0</v>
      </c>
      <c r="C64" s="10">
        <f>RENCANA_KEUANGAN!C61</f>
        <v>0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244"/>
      <c r="P64" s="276">
        <f t="shared" si="27"/>
        <v>0</v>
      </c>
      <c r="Q64" s="2" t="e">
        <f t="shared" si="14"/>
        <v>#DIV/0!</v>
      </c>
      <c r="R64" s="2" t="e">
        <f t="shared" si="15"/>
        <v>#DIV/0!</v>
      </c>
      <c r="S64" s="2" t="e">
        <f t="shared" si="16"/>
        <v>#DIV/0!</v>
      </c>
      <c r="T64" s="2" t="e">
        <f t="shared" si="17"/>
        <v>#DIV/0!</v>
      </c>
      <c r="U64" s="2" t="e">
        <f t="shared" si="18"/>
        <v>#DIV/0!</v>
      </c>
      <c r="V64" s="2" t="e">
        <f t="shared" si="19"/>
        <v>#DIV/0!</v>
      </c>
      <c r="W64" s="2" t="e">
        <f t="shared" si="20"/>
        <v>#DIV/0!</v>
      </c>
      <c r="X64" s="2" t="e">
        <f t="shared" si="21"/>
        <v>#DIV/0!</v>
      </c>
      <c r="Y64" s="2" t="e">
        <f t="shared" si="22"/>
        <v>#DIV/0!</v>
      </c>
      <c r="Z64" s="2" t="e">
        <f t="shared" si="23"/>
        <v>#DIV/0!</v>
      </c>
      <c r="AA64" s="2" t="e">
        <f t="shared" si="24"/>
        <v>#DIV/0!</v>
      </c>
      <c r="AB64" s="2" t="e">
        <f t="shared" si="25"/>
        <v>#DIV/0!</v>
      </c>
      <c r="AC64" s="2" t="e">
        <f t="shared" si="26"/>
        <v>#DIV/0!</v>
      </c>
    </row>
    <row r="65" spans="1:29" ht="15" customHeight="1" x14ac:dyDescent="0.15">
      <c r="A65" s="8">
        <v>55</v>
      </c>
      <c r="B65" s="9">
        <f>RENCANA_KEUANGAN!B62</f>
        <v>0</v>
      </c>
      <c r="C65" s="10">
        <f>RENCANA_KEUANGAN!C62</f>
        <v>0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244"/>
      <c r="P65" s="276">
        <f t="shared" si="27"/>
        <v>0</v>
      </c>
      <c r="Q65" s="2" t="e">
        <f t="shared" si="14"/>
        <v>#DIV/0!</v>
      </c>
      <c r="R65" s="2" t="e">
        <f t="shared" si="15"/>
        <v>#DIV/0!</v>
      </c>
      <c r="S65" s="2" t="e">
        <f t="shared" si="16"/>
        <v>#DIV/0!</v>
      </c>
      <c r="T65" s="2" t="e">
        <f t="shared" si="17"/>
        <v>#DIV/0!</v>
      </c>
      <c r="U65" s="2" t="e">
        <f t="shared" si="18"/>
        <v>#DIV/0!</v>
      </c>
      <c r="V65" s="2" t="e">
        <f t="shared" si="19"/>
        <v>#DIV/0!</v>
      </c>
      <c r="W65" s="2" t="e">
        <f t="shared" si="20"/>
        <v>#DIV/0!</v>
      </c>
      <c r="X65" s="2" t="e">
        <f t="shared" si="21"/>
        <v>#DIV/0!</v>
      </c>
      <c r="Y65" s="2" t="e">
        <f t="shared" si="22"/>
        <v>#DIV/0!</v>
      </c>
      <c r="Z65" s="2" t="e">
        <f t="shared" si="23"/>
        <v>#DIV/0!</v>
      </c>
      <c r="AA65" s="2" t="e">
        <f t="shared" si="24"/>
        <v>#DIV/0!</v>
      </c>
      <c r="AB65" s="2" t="e">
        <f t="shared" si="25"/>
        <v>#DIV/0!</v>
      </c>
      <c r="AC65" s="2" t="e">
        <f t="shared" si="26"/>
        <v>#DIV/0!</v>
      </c>
    </row>
    <row r="66" spans="1:29" ht="15" customHeight="1" x14ac:dyDescent="0.15">
      <c r="A66" s="8">
        <v>56</v>
      </c>
      <c r="B66" s="9">
        <f>RENCANA_KEUANGAN!B63</f>
        <v>0</v>
      </c>
      <c r="C66" s="10">
        <f>RENCANA_KEUANGAN!C63</f>
        <v>0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244"/>
      <c r="P66" s="276">
        <f t="shared" si="27"/>
        <v>0</v>
      </c>
      <c r="Q66" s="2" t="e">
        <f t="shared" si="14"/>
        <v>#DIV/0!</v>
      </c>
      <c r="R66" s="2" t="e">
        <f t="shared" si="15"/>
        <v>#DIV/0!</v>
      </c>
      <c r="S66" s="2" t="e">
        <f t="shared" si="16"/>
        <v>#DIV/0!</v>
      </c>
      <c r="T66" s="2" t="e">
        <f t="shared" si="17"/>
        <v>#DIV/0!</v>
      </c>
      <c r="U66" s="2" t="e">
        <f t="shared" si="18"/>
        <v>#DIV/0!</v>
      </c>
      <c r="V66" s="2" t="e">
        <f t="shared" si="19"/>
        <v>#DIV/0!</v>
      </c>
      <c r="W66" s="2" t="e">
        <f t="shared" si="20"/>
        <v>#DIV/0!</v>
      </c>
      <c r="X66" s="2" t="e">
        <f t="shared" si="21"/>
        <v>#DIV/0!</v>
      </c>
      <c r="Y66" s="2" t="e">
        <f t="shared" si="22"/>
        <v>#DIV/0!</v>
      </c>
      <c r="Z66" s="2" t="e">
        <f t="shared" si="23"/>
        <v>#DIV/0!</v>
      </c>
      <c r="AA66" s="2" t="e">
        <f t="shared" si="24"/>
        <v>#DIV/0!</v>
      </c>
      <c r="AB66" s="2" t="e">
        <f t="shared" si="25"/>
        <v>#DIV/0!</v>
      </c>
      <c r="AC66" s="2" t="e">
        <f t="shared" si="26"/>
        <v>#DIV/0!</v>
      </c>
    </row>
    <row r="67" spans="1:29" ht="15" customHeight="1" x14ac:dyDescent="0.15">
      <c r="A67" s="8">
        <v>57</v>
      </c>
      <c r="B67" s="9">
        <f>RENCANA_KEUANGAN!B64</f>
        <v>0</v>
      </c>
      <c r="C67" s="10">
        <f>RENCANA_KEUANGAN!C64</f>
        <v>0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244"/>
      <c r="P67" s="276">
        <f t="shared" si="27"/>
        <v>0</v>
      </c>
      <c r="Q67" s="2" t="e">
        <f t="shared" si="14"/>
        <v>#DIV/0!</v>
      </c>
      <c r="R67" s="2" t="e">
        <f t="shared" si="15"/>
        <v>#DIV/0!</v>
      </c>
      <c r="S67" s="2" t="e">
        <f t="shared" si="16"/>
        <v>#DIV/0!</v>
      </c>
      <c r="T67" s="2" t="e">
        <f t="shared" si="17"/>
        <v>#DIV/0!</v>
      </c>
      <c r="U67" s="2" t="e">
        <f t="shared" si="18"/>
        <v>#DIV/0!</v>
      </c>
      <c r="V67" s="2" t="e">
        <f t="shared" si="19"/>
        <v>#DIV/0!</v>
      </c>
      <c r="W67" s="2" t="e">
        <f t="shared" si="20"/>
        <v>#DIV/0!</v>
      </c>
      <c r="X67" s="2" t="e">
        <f t="shared" si="21"/>
        <v>#DIV/0!</v>
      </c>
      <c r="Y67" s="2" t="e">
        <f t="shared" si="22"/>
        <v>#DIV/0!</v>
      </c>
      <c r="Z67" s="2" t="e">
        <f t="shared" si="23"/>
        <v>#DIV/0!</v>
      </c>
      <c r="AA67" s="2" t="e">
        <f t="shared" si="24"/>
        <v>#DIV/0!</v>
      </c>
      <c r="AB67" s="2" t="e">
        <f t="shared" si="25"/>
        <v>#DIV/0!</v>
      </c>
      <c r="AC67" s="2" t="e">
        <f t="shared" si="26"/>
        <v>#DIV/0!</v>
      </c>
    </row>
    <row r="68" spans="1:29" ht="15" customHeight="1" x14ac:dyDescent="0.15">
      <c r="A68" s="8">
        <v>58</v>
      </c>
      <c r="B68" s="9">
        <f>RENCANA_KEUANGAN!B65</f>
        <v>0</v>
      </c>
      <c r="C68" s="10">
        <f>RENCANA_KEUANGAN!C65</f>
        <v>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244"/>
      <c r="P68" s="276">
        <f t="shared" si="27"/>
        <v>0</v>
      </c>
      <c r="Q68" s="2" t="e">
        <f t="shared" si="14"/>
        <v>#DIV/0!</v>
      </c>
      <c r="R68" s="2" t="e">
        <f t="shared" si="15"/>
        <v>#DIV/0!</v>
      </c>
      <c r="S68" s="2" t="e">
        <f t="shared" si="16"/>
        <v>#DIV/0!</v>
      </c>
      <c r="T68" s="2" t="e">
        <f t="shared" si="17"/>
        <v>#DIV/0!</v>
      </c>
      <c r="U68" s="2" t="e">
        <f t="shared" si="18"/>
        <v>#DIV/0!</v>
      </c>
      <c r="V68" s="2" t="e">
        <f t="shared" si="19"/>
        <v>#DIV/0!</v>
      </c>
      <c r="W68" s="2" t="e">
        <f t="shared" si="20"/>
        <v>#DIV/0!</v>
      </c>
      <c r="X68" s="2" t="e">
        <f t="shared" si="21"/>
        <v>#DIV/0!</v>
      </c>
      <c r="Y68" s="2" t="e">
        <f t="shared" si="22"/>
        <v>#DIV/0!</v>
      </c>
      <c r="Z68" s="2" t="e">
        <f t="shared" si="23"/>
        <v>#DIV/0!</v>
      </c>
      <c r="AA68" s="2" t="e">
        <f t="shared" si="24"/>
        <v>#DIV/0!</v>
      </c>
      <c r="AB68" s="2" t="e">
        <f t="shared" si="25"/>
        <v>#DIV/0!</v>
      </c>
      <c r="AC68" s="2" t="e">
        <f t="shared" si="26"/>
        <v>#DIV/0!</v>
      </c>
    </row>
    <row r="69" spans="1:29" ht="15" customHeight="1" x14ac:dyDescent="0.15">
      <c r="A69" s="8">
        <v>59</v>
      </c>
      <c r="B69" s="9">
        <f>RENCANA_KEUANGAN!B66</f>
        <v>0</v>
      </c>
      <c r="C69" s="10">
        <f>RENCANA_KEUANGAN!C66</f>
        <v>0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244"/>
      <c r="P69" s="276">
        <f t="shared" si="27"/>
        <v>0</v>
      </c>
      <c r="Q69" s="2" t="e">
        <f t="shared" si="14"/>
        <v>#DIV/0!</v>
      </c>
      <c r="R69" s="2" t="e">
        <f t="shared" si="15"/>
        <v>#DIV/0!</v>
      </c>
      <c r="S69" s="2" t="e">
        <f t="shared" si="16"/>
        <v>#DIV/0!</v>
      </c>
      <c r="T69" s="2" t="e">
        <f t="shared" si="17"/>
        <v>#DIV/0!</v>
      </c>
      <c r="U69" s="2" t="e">
        <f t="shared" si="18"/>
        <v>#DIV/0!</v>
      </c>
      <c r="V69" s="2" t="e">
        <f t="shared" si="19"/>
        <v>#DIV/0!</v>
      </c>
      <c r="W69" s="2" t="e">
        <f t="shared" si="20"/>
        <v>#DIV/0!</v>
      </c>
      <c r="X69" s="2" t="e">
        <f t="shared" si="21"/>
        <v>#DIV/0!</v>
      </c>
      <c r="Y69" s="2" t="e">
        <f t="shared" si="22"/>
        <v>#DIV/0!</v>
      </c>
      <c r="Z69" s="2" t="e">
        <f t="shared" si="23"/>
        <v>#DIV/0!</v>
      </c>
      <c r="AA69" s="2" t="e">
        <f t="shared" si="24"/>
        <v>#DIV/0!</v>
      </c>
      <c r="AB69" s="2" t="e">
        <f t="shared" si="25"/>
        <v>#DIV/0!</v>
      </c>
      <c r="AC69" s="2" t="e">
        <f t="shared" si="26"/>
        <v>#DIV/0!</v>
      </c>
    </row>
    <row r="70" spans="1:29" ht="15" customHeight="1" x14ac:dyDescent="0.15">
      <c r="A70" s="8">
        <v>60</v>
      </c>
      <c r="B70" s="9">
        <f>RENCANA_KEUANGAN!B67</f>
        <v>0</v>
      </c>
      <c r="C70" s="10">
        <f>RENCANA_KEUANGAN!C67</f>
        <v>0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244"/>
      <c r="P70" s="276">
        <f t="shared" si="27"/>
        <v>0</v>
      </c>
      <c r="Q70" s="2" t="e">
        <f t="shared" si="14"/>
        <v>#DIV/0!</v>
      </c>
      <c r="R70" s="2" t="e">
        <f t="shared" si="15"/>
        <v>#DIV/0!</v>
      </c>
      <c r="S70" s="2" t="e">
        <f t="shared" si="16"/>
        <v>#DIV/0!</v>
      </c>
      <c r="T70" s="2" t="e">
        <f t="shared" si="17"/>
        <v>#DIV/0!</v>
      </c>
      <c r="U70" s="2" t="e">
        <f t="shared" si="18"/>
        <v>#DIV/0!</v>
      </c>
      <c r="V70" s="2" t="e">
        <f t="shared" si="19"/>
        <v>#DIV/0!</v>
      </c>
      <c r="W70" s="2" t="e">
        <f t="shared" si="20"/>
        <v>#DIV/0!</v>
      </c>
      <c r="X70" s="2" t="e">
        <f t="shared" si="21"/>
        <v>#DIV/0!</v>
      </c>
      <c r="Y70" s="2" t="e">
        <f t="shared" si="22"/>
        <v>#DIV/0!</v>
      </c>
      <c r="Z70" s="2" t="e">
        <f t="shared" si="23"/>
        <v>#DIV/0!</v>
      </c>
      <c r="AA70" s="2" t="e">
        <f t="shared" si="24"/>
        <v>#DIV/0!</v>
      </c>
      <c r="AB70" s="2" t="e">
        <f t="shared" si="25"/>
        <v>#DIV/0!</v>
      </c>
      <c r="AC70" s="2" t="e">
        <f t="shared" si="26"/>
        <v>#DIV/0!</v>
      </c>
    </row>
    <row r="71" spans="1:29" ht="15" customHeight="1" x14ac:dyDescent="0.15">
      <c r="A71" s="8">
        <v>61</v>
      </c>
      <c r="B71" s="9">
        <f>RENCANA_KEUANGAN!B68</f>
        <v>0</v>
      </c>
      <c r="C71" s="10">
        <f>RENCANA_KEUANGAN!C68</f>
        <v>0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244"/>
      <c r="P71" s="276">
        <f t="shared" si="27"/>
        <v>0</v>
      </c>
      <c r="Q71" s="2" t="e">
        <f t="shared" si="14"/>
        <v>#DIV/0!</v>
      </c>
      <c r="R71" s="2" t="e">
        <f t="shared" si="15"/>
        <v>#DIV/0!</v>
      </c>
      <c r="S71" s="2" t="e">
        <f t="shared" si="16"/>
        <v>#DIV/0!</v>
      </c>
      <c r="T71" s="2" t="e">
        <f t="shared" si="17"/>
        <v>#DIV/0!</v>
      </c>
      <c r="U71" s="2" t="e">
        <f t="shared" si="18"/>
        <v>#DIV/0!</v>
      </c>
      <c r="V71" s="2" t="e">
        <f t="shared" si="19"/>
        <v>#DIV/0!</v>
      </c>
      <c r="W71" s="2" t="e">
        <f t="shared" si="20"/>
        <v>#DIV/0!</v>
      </c>
      <c r="X71" s="2" t="e">
        <f t="shared" si="21"/>
        <v>#DIV/0!</v>
      </c>
      <c r="Y71" s="2" t="e">
        <f t="shared" si="22"/>
        <v>#DIV/0!</v>
      </c>
      <c r="Z71" s="2" t="e">
        <f t="shared" si="23"/>
        <v>#DIV/0!</v>
      </c>
      <c r="AA71" s="2" t="e">
        <f t="shared" si="24"/>
        <v>#DIV/0!</v>
      </c>
      <c r="AB71" s="2" t="e">
        <f t="shared" si="25"/>
        <v>#DIV/0!</v>
      </c>
      <c r="AC71" s="2" t="e">
        <f t="shared" si="26"/>
        <v>#DIV/0!</v>
      </c>
    </row>
    <row r="72" spans="1:29" ht="15" customHeight="1" x14ac:dyDescent="0.15">
      <c r="A72" s="8">
        <v>62</v>
      </c>
      <c r="B72" s="9">
        <f>RENCANA_KEUANGAN!B69</f>
        <v>0</v>
      </c>
      <c r="C72" s="10">
        <f>RENCANA_KEUANGAN!C69</f>
        <v>0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244"/>
      <c r="P72" s="276">
        <f t="shared" si="27"/>
        <v>0</v>
      </c>
      <c r="Q72" s="2" t="e">
        <f t="shared" si="14"/>
        <v>#DIV/0!</v>
      </c>
      <c r="R72" s="2" t="e">
        <f t="shared" si="15"/>
        <v>#DIV/0!</v>
      </c>
      <c r="S72" s="2" t="e">
        <f t="shared" si="16"/>
        <v>#DIV/0!</v>
      </c>
      <c r="T72" s="2" t="e">
        <f t="shared" si="17"/>
        <v>#DIV/0!</v>
      </c>
      <c r="U72" s="2" t="e">
        <f t="shared" si="18"/>
        <v>#DIV/0!</v>
      </c>
      <c r="V72" s="2" t="e">
        <f t="shared" si="19"/>
        <v>#DIV/0!</v>
      </c>
      <c r="W72" s="2" t="e">
        <f t="shared" si="20"/>
        <v>#DIV/0!</v>
      </c>
      <c r="X72" s="2" t="e">
        <f t="shared" si="21"/>
        <v>#DIV/0!</v>
      </c>
      <c r="Y72" s="2" t="e">
        <f t="shared" si="22"/>
        <v>#DIV/0!</v>
      </c>
      <c r="Z72" s="2" t="e">
        <f t="shared" si="23"/>
        <v>#DIV/0!</v>
      </c>
      <c r="AA72" s="2" t="e">
        <f t="shared" si="24"/>
        <v>#DIV/0!</v>
      </c>
      <c r="AB72" s="2" t="e">
        <f t="shared" si="25"/>
        <v>#DIV/0!</v>
      </c>
      <c r="AC72" s="2" t="e">
        <f t="shared" si="26"/>
        <v>#DIV/0!</v>
      </c>
    </row>
    <row r="73" spans="1:29" ht="15" customHeight="1" x14ac:dyDescent="0.15">
      <c r="A73" s="8">
        <v>63</v>
      </c>
      <c r="B73" s="9">
        <f>RENCANA_KEUANGAN!B70</f>
        <v>0</v>
      </c>
      <c r="C73" s="10">
        <f>RENCANA_KEUANGAN!C70</f>
        <v>0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244"/>
      <c r="P73" s="276">
        <f t="shared" si="27"/>
        <v>0</v>
      </c>
      <c r="Q73" s="2" t="e">
        <f t="shared" si="14"/>
        <v>#DIV/0!</v>
      </c>
      <c r="R73" s="2" t="e">
        <f t="shared" si="15"/>
        <v>#DIV/0!</v>
      </c>
      <c r="S73" s="2" t="e">
        <f t="shared" si="16"/>
        <v>#DIV/0!</v>
      </c>
      <c r="T73" s="2" t="e">
        <f t="shared" si="17"/>
        <v>#DIV/0!</v>
      </c>
      <c r="U73" s="2" t="e">
        <f t="shared" si="18"/>
        <v>#DIV/0!</v>
      </c>
      <c r="V73" s="2" t="e">
        <f t="shared" si="19"/>
        <v>#DIV/0!</v>
      </c>
      <c r="W73" s="2" t="e">
        <f t="shared" si="20"/>
        <v>#DIV/0!</v>
      </c>
      <c r="X73" s="2" t="e">
        <f t="shared" si="21"/>
        <v>#DIV/0!</v>
      </c>
      <c r="Y73" s="2" t="e">
        <f t="shared" si="22"/>
        <v>#DIV/0!</v>
      </c>
      <c r="Z73" s="2" t="e">
        <f t="shared" si="23"/>
        <v>#DIV/0!</v>
      </c>
      <c r="AA73" s="2" t="e">
        <f t="shared" si="24"/>
        <v>#DIV/0!</v>
      </c>
      <c r="AB73" s="2" t="e">
        <f t="shared" si="25"/>
        <v>#DIV/0!</v>
      </c>
      <c r="AC73" s="2" t="e">
        <f t="shared" si="26"/>
        <v>#DIV/0!</v>
      </c>
    </row>
    <row r="74" spans="1:29" ht="15" customHeight="1" x14ac:dyDescent="0.15">
      <c r="A74" s="8">
        <v>64</v>
      </c>
      <c r="B74" s="9">
        <f>RENCANA_KEUANGAN!B71</f>
        <v>0</v>
      </c>
      <c r="C74" s="10">
        <f>RENCANA_KEUANGAN!C71</f>
        <v>0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244"/>
      <c r="P74" s="276">
        <f t="shared" si="27"/>
        <v>0</v>
      </c>
      <c r="Q74" s="2" t="e">
        <f t="shared" si="14"/>
        <v>#DIV/0!</v>
      </c>
      <c r="R74" s="2" t="e">
        <f t="shared" si="15"/>
        <v>#DIV/0!</v>
      </c>
      <c r="S74" s="2" t="e">
        <f t="shared" si="16"/>
        <v>#DIV/0!</v>
      </c>
      <c r="T74" s="2" t="e">
        <f t="shared" si="17"/>
        <v>#DIV/0!</v>
      </c>
      <c r="U74" s="2" t="e">
        <f t="shared" si="18"/>
        <v>#DIV/0!</v>
      </c>
      <c r="V74" s="2" t="e">
        <f t="shared" si="19"/>
        <v>#DIV/0!</v>
      </c>
      <c r="W74" s="2" t="e">
        <f t="shared" si="20"/>
        <v>#DIV/0!</v>
      </c>
      <c r="X74" s="2" t="e">
        <f t="shared" si="21"/>
        <v>#DIV/0!</v>
      </c>
      <c r="Y74" s="2" t="e">
        <f t="shared" si="22"/>
        <v>#DIV/0!</v>
      </c>
      <c r="Z74" s="2" t="e">
        <f t="shared" si="23"/>
        <v>#DIV/0!</v>
      </c>
      <c r="AA74" s="2" t="e">
        <f t="shared" si="24"/>
        <v>#DIV/0!</v>
      </c>
      <c r="AB74" s="2" t="e">
        <f t="shared" si="25"/>
        <v>#DIV/0!</v>
      </c>
      <c r="AC74" s="2" t="e">
        <f t="shared" si="26"/>
        <v>#DIV/0!</v>
      </c>
    </row>
    <row r="75" spans="1:29" ht="15" customHeight="1" x14ac:dyDescent="0.15">
      <c r="A75" s="8">
        <v>65</v>
      </c>
      <c r="B75" s="9">
        <f>RENCANA_KEUANGAN!B72</f>
        <v>0</v>
      </c>
      <c r="C75" s="10">
        <f>RENCANA_KEUANGAN!C72</f>
        <v>0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244"/>
      <c r="P75" s="276">
        <f t="shared" si="27"/>
        <v>0</v>
      </c>
      <c r="Q75" s="2" t="e">
        <f t="shared" ref="Q75:Q99" si="28">C75/$C$100</f>
        <v>#DIV/0!</v>
      </c>
      <c r="R75" s="2" t="e">
        <f t="shared" ref="R75:R99" si="29">D75*$Q75</f>
        <v>#DIV/0!</v>
      </c>
      <c r="S75" s="2" t="e">
        <f t="shared" ref="S75:S99" si="30">E75*$Q75</f>
        <v>#DIV/0!</v>
      </c>
      <c r="T75" s="2" t="e">
        <f t="shared" ref="T75:T99" si="31">F75*$Q75</f>
        <v>#DIV/0!</v>
      </c>
      <c r="U75" s="2" t="e">
        <f t="shared" ref="U75:U99" si="32">G75*$Q75</f>
        <v>#DIV/0!</v>
      </c>
      <c r="V75" s="2" t="e">
        <f t="shared" ref="V75:V99" si="33">H75*$Q75</f>
        <v>#DIV/0!</v>
      </c>
      <c r="W75" s="2" t="e">
        <f t="shared" ref="W75:W99" si="34">I75*$Q75</f>
        <v>#DIV/0!</v>
      </c>
      <c r="X75" s="2" t="e">
        <f t="shared" ref="X75:X99" si="35">J75*$Q75</f>
        <v>#DIV/0!</v>
      </c>
      <c r="Y75" s="2" t="e">
        <f t="shared" ref="Y75:Y99" si="36">K75*$Q75</f>
        <v>#DIV/0!</v>
      </c>
      <c r="Z75" s="2" t="e">
        <f t="shared" ref="Z75:Z99" si="37">L75*$Q75</f>
        <v>#DIV/0!</v>
      </c>
      <c r="AA75" s="2" t="e">
        <f t="shared" ref="AA75:AA99" si="38">M75*$Q75</f>
        <v>#DIV/0!</v>
      </c>
      <c r="AB75" s="2" t="e">
        <f t="shared" ref="AB75:AB99" si="39">N75*$Q75</f>
        <v>#DIV/0!</v>
      </c>
      <c r="AC75" s="2" t="e">
        <f t="shared" ref="AC75:AC99" si="40">O75*$Q75</f>
        <v>#DIV/0!</v>
      </c>
    </row>
    <row r="76" spans="1:29" ht="15" customHeight="1" x14ac:dyDescent="0.15">
      <c r="A76" s="8">
        <v>66</v>
      </c>
      <c r="B76" s="9">
        <f>RENCANA_KEUANGAN!B73</f>
        <v>0</v>
      </c>
      <c r="C76" s="10">
        <f>RENCANA_KEUANGAN!C73</f>
        <v>0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244"/>
      <c r="P76" s="276">
        <f t="shared" ref="P76:P99" si="41">SUM(D76:D76)</f>
        <v>0</v>
      </c>
      <c r="Q76" s="2" t="e">
        <f t="shared" si="28"/>
        <v>#DIV/0!</v>
      </c>
      <c r="R76" s="2" t="e">
        <f t="shared" si="29"/>
        <v>#DIV/0!</v>
      </c>
      <c r="S76" s="2" t="e">
        <f t="shared" si="30"/>
        <v>#DIV/0!</v>
      </c>
      <c r="T76" s="2" t="e">
        <f t="shared" si="31"/>
        <v>#DIV/0!</v>
      </c>
      <c r="U76" s="2" t="e">
        <f t="shared" si="32"/>
        <v>#DIV/0!</v>
      </c>
      <c r="V76" s="2" t="e">
        <f t="shared" si="33"/>
        <v>#DIV/0!</v>
      </c>
      <c r="W76" s="2" t="e">
        <f t="shared" si="34"/>
        <v>#DIV/0!</v>
      </c>
      <c r="X76" s="2" t="e">
        <f t="shared" si="35"/>
        <v>#DIV/0!</v>
      </c>
      <c r="Y76" s="2" t="e">
        <f t="shared" si="36"/>
        <v>#DIV/0!</v>
      </c>
      <c r="Z76" s="2" t="e">
        <f t="shared" si="37"/>
        <v>#DIV/0!</v>
      </c>
      <c r="AA76" s="2" t="e">
        <f t="shared" si="38"/>
        <v>#DIV/0!</v>
      </c>
      <c r="AB76" s="2" t="e">
        <f t="shared" si="39"/>
        <v>#DIV/0!</v>
      </c>
      <c r="AC76" s="2" t="e">
        <f t="shared" si="40"/>
        <v>#DIV/0!</v>
      </c>
    </row>
    <row r="77" spans="1:29" s="285" customFormat="1" ht="15" customHeight="1" x14ac:dyDescent="0.15">
      <c r="A77" s="278">
        <v>67</v>
      </c>
      <c r="B77" s="279">
        <f>RENCANA_KEUANGAN!B74</f>
        <v>0</v>
      </c>
      <c r="C77" s="280">
        <f>RENCANA_KEUANGAN!C74</f>
        <v>0</v>
      </c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2"/>
      <c r="P77" s="283">
        <f t="shared" si="41"/>
        <v>0</v>
      </c>
      <c r="Q77" s="284" t="e">
        <f t="shared" si="28"/>
        <v>#DIV/0!</v>
      </c>
      <c r="R77" s="284" t="e">
        <f t="shared" si="29"/>
        <v>#DIV/0!</v>
      </c>
      <c r="S77" s="284" t="e">
        <f t="shared" si="30"/>
        <v>#DIV/0!</v>
      </c>
      <c r="T77" s="284" t="e">
        <f t="shared" si="31"/>
        <v>#DIV/0!</v>
      </c>
      <c r="U77" s="284" t="e">
        <f t="shared" si="32"/>
        <v>#DIV/0!</v>
      </c>
      <c r="V77" s="284" t="e">
        <f t="shared" si="33"/>
        <v>#DIV/0!</v>
      </c>
      <c r="W77" s="284" t="e">
        <f t="shared" si="34"/>
        <v>#DIV/0!</v>
      </c>
      <c r="X77" s="284" t="e">
        <f t="shared" si="35"/>
        <v>#DIV/0!</v>
      </c>
      <c r="Y77" s="284" t="e">
        <f t="shared" si="36"/>
        <v>#DIV/0!</v>
      </c>
      <c r="Z77" s="284" t="e">
        <f t="shared" si="37"/>
        <v>#DIV/0!</v>
      </c>
      <c r="AA77" s="284" t="e">
        <f t="shared" si="38"/>
        <v>#DIV/0!</v>
      </c>
      <c r="AB77" s="284" t="e">
        <f t="shared" si="39"/>
        <v>#DIV/0!</v>
      </c>
      <c r="AC77" s="284" t="e">
        <f t="shared" si="40"/>
        <v>#DIV/0!</v>
      </c>
    </row>
    <row r="78" spans="1:29" s="285" customFormat="1" ht="15" customHeight="1" x14ac:dyDescent="0.15">
      <c r="A78" s="278">
        <v>68</v>
      </c>
      <c r="B78" s="279">
        <f>RENCANA_KEUANGAN!B75</f>
        <v>0</v>
      </c>
      <c r="C78" s="280">
        <f>RENCANA_KEUANGAN!C75</f>
        <v>0</v>
      </c>
      <c r="D78" s="279"/>
      <c r="E78" s="279"/>
      <c r="F78" s="279"/>
      <c r="G78" s="279"/>
      <c r="H78" s="287"/>
      <c r="I78" s="288"/>
      <c r="J78" s="287"/>
      <c r="K78" s="287"/>
      <c r="L78" s="287"/>
      <c r="M78" s="287"/>
      <c r="N78" s="287"/>
      <c r="O78" s="289"/>
      <c r="P78" s="283">
        <f t="shared" si="41"/>
        <v>0</v>
      </c>
      <c r="Q78" s="284" t="e">
        <f t="shared" si="28"/>
        <v>#DIV/0!</v>
      </c>
      <c r="R78" s="284" t="e">
        <f t="shared" si="29"/>
        <v>#DIV/0!</v>
      </c>
      <c r="S78" s="284" t="e">
        <f t="shared" si="30"/>
        <v>#DIV/0!</v>
      </c>
      <c r="T78" s="284" t="e">
        <f t="shared" si="31"/>
        <v>#DIV/0!</v>
      </c>
      <c r="U78" s="284" t="e">
        <f t="shared" si="32"/>
        <v>#DIV/0!</v>
      </c>
      <c r="V78" s="284" t="e">
        <f t="shared" si="33"/>
        <v>#DIV/0!</v>
      </c>
      <c r="W78" s="284" t="e">
        <f t="shared" si="34"/>
        <v>#DIV/0!</v>
      </c>
      <c r="X78" s="284" t="e">
        <f t="shared" si="35"/>
        <v>#DIV/0!</v>
      </c>
      <c r="Y78" s="284" t="e">
        <f t="shared" si="36"/>
        <v>#DIV/0!</v>
      </c>
      <c r="Z78" s="284" t="e">
        <f t="shared" si="37"/>
        <v>#DIV/0!</v>
      </c>
      <c r="AA78" s="284" t="e">
        <f t="shared" si="38"/>
        <v>#DIV/0!</v>
      </c>
      <c r="AB78" s="284" t="e">
        <f t="shared" si="39"/>
        <v>#DIV/0!</v>
      </c>
      <c r="AC78" s="284" t="e">
        <f t="shared" si="40"/>
        <v>#DIV/0!</v>
      </c>
    </row>
    <row r="79" spans="1:29" s="285" customFormat="1" ht="15" customHeight="1" x14ac:dyDescent="0.15">
      <c r="A79" s="278">
        <v>69</v>
      </c>
      <c r="B79" s="279">
        <f>RENCANA_KEUANGAN!B76</f>
        <v>0</v>
      </c>
      <c r="C79" s="280">
        <f>RENCANA_KEUANGAN!C76</f>
        <v>0</v>
      </c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5"/>
      <c r="P79" s="283">
        <f t="shared" si="41"/>
        <v>0</v>
      </c>
      <c r="Q79" s="284" t="e">
        <f t="shared" si="28"/>
        <v>#DIV/0!</v>
      </c>
      <c r="R79" s="284" t="e">
        <f t="shared" si="29"/>
        <v>#DIV/0!</v>
      </c>
      <c r="S79" s="284" t="e">
        <f t="shared" si="30"/>
        <v>#DIV/0!</v>
      </c>
      <c r="T79" s="284" t="e">
        <f t="shared" si="31"/>
        <v>#DIV/0!</v>
      </c>
      <c r="U79" s="284" t="e">
        <f t="shared" si="32"/>
        <v>#DIV/0!</v>
      </c>
      <c r="V79" s="284" t="e">
        <f t="shared" si="33"/>
        <v>#DIV/0!</v>
      </c>
      <c r="W79" s="284" t="e">
        <f t="shared" si="34"/>
        <v>#DIV/0!</v>
      </c>
      <c r="X79" s="284" t="e">
        <f t="shared" si="35"/>
        <v>#DIV/0!</v>
      </c>
      <c r="Y79" s="284" t="e">
        <f t="shared" si="36"/>
        <v>#DIV/0!</v>
      </c>
      <c r="Z79" s="284" t="e">
        <f t="shared" si="37"/>
        <v>#DIV/0!</v>
      </c>
      <c r="AA79" s="284" t="e">
        <f t="shared" si="38"/>
        <v>#DIV/0!</v>
      </c>
      <c r="AB79" s="284" t="e">
        <f t="shared" si="39"/>
        <v>#DIV/0!</v>
      </c>
      <c r="AC79" s="284" t="e">
        <f t="shared" si="40"/>
        <v>#DIV/0!</v>
      </c>
    </row>
    <row r="80" spans="1:29" s="285" customFormat="1" ht="15" customHeight="1" x14ac:dyDescent="0.15">
      <c r="A80" s="278">
        <v>70</v>
      </c>
      <c r="B80" s="279">
        <f>RENCANA_KEUANGAN!B77</f>
        <v>0</v>
      </c>
      <c r="C80" s="280">
        <f>RENCANA_KEUANGAN!C77</f>
        <v>0</v>
      </c>
      <c r="D80" s="281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9"/>
      <c r="P80" s="283">
        <f t="shared" si="41"/>
        <v>0</v>
      </c>
      <c r="Q80" s="284" t="e">
        <f t="shared" si="28"/>
        <v>#DIV/0!</v>
      </c>
      <c r="R80" s="284" t="e">
        <f t="shared" si="29"/>
        <v>#DIV/0!</v>
      </c>
      <c r="S80" s="284" t="e">
        <f t="shared" si="30"/>
        <v>#DIV/0!</v>
      </c>
      <c r="T80" s="284" t="e">
        <f t="shared" si="31"/>
        <v>#DIV/0!</v>
      </c>
      <c r="U80" s="284" t="e">
        <f t="shared" si="32"/>
        <v>#DIV/0!</v>
      </c>
      <c r="V80" s="284" t="e">
        <f t="shared" si="33"/>
        <v>#DIV/0!</v>
      </c>
      <c r="W80" s="284" t="e">
        <f t="shared" si="34"/>
        <v>#DIV/0!</v>
      </c>
      <c r="X80" s="284" t="e">
        <f t="shared" si="35"/>
        <v>#DIV/0!</v>
      </c>
      <c r="Y80" s="284" t="e">
        <f t="shared" si="36"/>
        <v>#DIV/0!</v>
      </c>
      <c r="Z80" s="284" t="e">
        <f t="shared" si="37"/>
        <v>#DIV/0!</v>
      </c>
      <c r="AA80" s="284" t="e">
        <f t="shared" si="38"/>
        <v>#DIV/0!</v>
      </c>
      <c r="AB80" s="284" t="e">
        <f t="shared" si="39"/>
        <v>#DIV/0!</v>
      </c>
      <c r="AC80" s="284" t="e">
        <f t="shared" si="40"/>
        <v>#DIV/0!</v>
      </c>
    </row>
    <row r="81" spans="1:29" s="285" customFormat="1" ht="15" customHeight="1" x14ac:dyDescent="0.15">
      <c r="A81" s="278">
        <v>71</v>
      </c>
      <c r="B81" s="279">
        <f>RENCANA_KEUANGAN!B78</f>
        <v>0</v>
      </c>
      <c r="C81" s="280">
        <f>RENCANA_KEUANGAN!C78</f>
        <v>0</v>
      </c>
      <c r="D81" s="297"/>
      <c r="E81" s="294"/>
      <c r="F81" s="294"/>
      <c r="G81" s="294"/>
      <c r="H81" s="294"/>
      <c r="I81" s="294"/>
      <c r="J81" s="294"/>
      <c r="K81" s="294"/>
      <c r="L81" s="294"/>
      <c r="M81" s="294"/>
      <c r="N81" s="294"/>
      <c r="O81" s="293"/>
      <c r="P81" s="283">
        <f t="shared" si="41"/>
        <v>0</v>
      </c>
      <c r="Q81" s="284" t="e">
        <f t="shared" si="28"/>
        <v>#DIV/0!</v>
      </c>
      <c r="R81" s="284" t="e">
        <f t="shared" si="29"/>
        <v>#DIV/0!</v>
      </c>
      <c r="S81" s="284" t="e">
        <f t="shared" si="30"/>
        <v>#DIV/0!</v>
      </c>
      <c r="T81" s="284" t="e">
        <f t="shared" si="31"/>
        <v>#DIV/0!</v>
      </c>
      <c r="U81" s="284" t="e">
        <f t="shared" si="32"/>
        <v>#DIV/0!</v>
      </c>
      <c r="V81" s="284" t="e">
        <f t="shared" si="33"/>
        <v>#DIV/0!</v>
      </c>
      <c r="W81" s="284" t="e">
        <f t="shared" si="34"/>
        <v>#DIV/0!</v>
      </c>
      <c r="X81" s="284" t="e">
        <f t="shared" si="35"/>
        <v>#DIV/0!</v>
      </c>
      <c r="Y81" s="284" t="e">
        <f t="shared" si="36"/>
        <v>#DIV/0!</v>
      </c>
      <c r="Z81" s="284" t="e">
        <f t="shared" si="37"/>
        <v>#DIV/0!</v>
      </c>
      <c r="AA81" s="284" t="e">
        <f t="shared" si="38"/>
        <v>#DIV/0!</v>
      </c>
      <c r="AB81" s="284" t="e">
        <f t="shared" si="39"/>
        <v>#DIV/0!</v>
      </c>
      <c r="AC81" s="284" t="e">
        <f t="shared" si="40"/>
        <v>#DIV/0!</v>
      </c>
    </row>
    <row r="82" spans="1:29" s="285" customFormat="1" ht="15" customHeight="1" x14ac:dyDescent="0.15">
      <c r="A82" s="278">
        <v>72</v>
      </c>
      <c r="B82" s="279">
        <f>RENCANA_KEUANGAN!B79</f>
        <v>0</v>
      </c>
      <c r="C82" s="280">
        <f>RENCANA_KEUANGAN!C79</f>
        <v>0</v>
      </c>
      <c r="D82" s="281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9"/>
      <c r="P82" s="283">
        <f t="shared" si="41"/>
        <v>0</v>
      </c>
      <c r="Q82" s="284" t="e">
        <f t="shared" si="28"/>
        <v>#DIV/0!</v>
      </c>
      <c r="R82" s="284" t="e">
        <f t="shared" si="29"/>
        <v>#DIV/0!</v>
      </c>
      <c r="S82" s="284" t="e">
        <f t="shared" si="30"/>
        <v>#DIV/0!</v>
      </c>
      <c r="T82" s="284" t="e">
        <f t="shared" si="31"/>
        <v>#DIV/0!</v>
      </c>
      <c r="U82" s="284" t="e">
        <f t="shared" si="32"/>
        <v>#DIV/0!</v>
      </c>
      <c r="V82" s="284" t="e">
        <f t="shared" si="33"/>
        <v>#DIV/0!</v>
      </c>
      <c r="W82" s="284" t="e">
        <f t="shared" si="34"/>
        <v>#DIV/0!</v>
      </c>
      <c r="X82" s="284" t="e">
        <f t="shared" si="35"/>
        <v>#DIV/0!</v>
      </c>
      <c r="Y82" s="284" t="e">
        <f t="shared" si="36"/>
        <v>#DIV/0!</v>
      </c>
      <c r="Z82" s="284" t="e">
        <f t="shared" si="37"/>
        <v>#DIV/0!</v>
      </c>
      <c r="AA82" s="284" t="e">
        <f t="shared" si="38"/>
        <v>#DIV/0!</v>
      </c>
      <c r="AB82" s="284" t="e">
        <f t="shared" si="39"/>
        <v>#DIV/0!</v>
      </c>
      <c r="AC82" s="284" t="e">
        <f t="shared" si="40"/>
        <v>#DIV/0!</v>
      </c>
    </row>
    <row r="83" spans="1:29" s="285" customFormat="1" ht="15" customHeight="1" x14ac:dyDescent="0.15">
      <c r="A83" s="278">
        <v>73</v>
      </c>
      <c r="B83" s="279">
        <f>RENCANA_KEUANGAN!B80</f>
        <v>0</v>
      </c>
      <c r="C83" s="280">
        <f>RENCANA_KEUANGAN!C80</f>
        <v>0</v>
      </c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2"/>
      <c r="P83" s="283">
        <f t="shared" si="41"/>
        <v>0</v>
      </c>
      <c r="Q83" s="284" t="e">
        <f t="shared" si="28"/>
        <v>#DIV/0!</v>
      </c>
      <c r="R83" s="284" t="e">
        <f t="shared" si="29"/>
        <v>#DIV/0!</v>
      </c>
      <c r="S83" s="284" t="e">
        <f t="shared" si="30"/>
        <v>#DIV/0!</v>
      </c>
      <c r="T83" s="284" t="e">
        <f t="shared" si="31"/>
        <v>#DIV/0!</v>
      </c>
      <c r="U83" s="284" t="e">
        <f t="shared" si="32"/>
        <v>#DIV/0!</v>
      </c>
      <c r="V83" s="284" t="e">
        <f t="shared" si="33"/>
        <v>#DIV/0!</v>
      </c>
      <c r="W83" s="284" t="e">
        <f t="shared" si="34"/>
        <v>#DIV/0!</v>
      </c>
      <c r="X83" s="284" t="e">
        <f t="shared" si="35"/>
        <v>#DIV/0!</v>
      </c>
      <c r="Y83" s="284" t="e">
        <f t="shared" si="36"/>
        <v>#DIV/0!</v>
      </c>
      <c r="Z83" s="284" t="e">
        <f t="shared" si="37"/>
        <v>#DIV/0!</v>
      </c>
      <c r="AA83" s="284" t="e">
        <f t="shared" si="38"/>
        <v>#DIV/0!</v>
      </c>
      <c r="AB83" s="284" t="e">
        <f t="shared" si="39"/>
        <v>#DIV/0!</v>
      </c>
      <c r="AC83" s="284" t="e">
        <f t="shared" si="40"/>
        <v>#DIV/0!</v>
      </c>
    </row>
    <row r="84" spans="1:29" s="285" customFormat="1" ht="15" customHeight="1" x14ac:dyDescent="0.15">
      <c r="A84" s="278">
        <v>74</v>
      </c>
      <c r="B84" s="279">
        <f>RENCANA_KEUANGAN!B81</f>
        <v>0</v>
      </c>
      <c r="C84" s="280">
        <f>RENCANA_KEUANGAN!C81</f>
        <v>0</v>
      </c>
      <c r="D84" s="281"/>
      <c r="E84" s="281"/>
      <c r="F84" s="281"/>
      <c r="G84" s="281"/>
      <c r="H84" s="281"/>
      <c r="I84" s="281"/>
      <c r="J84" s="281"/>
      <c r="K84" s="281"/>
      <c r="L84" s="281"/>
      <c r="M84" s="281"/>
      <c r="N84" s="281"/>
      <c r="O84" s="282"/>
      <c r="P84" s="283">
        <f t="shared" si="41"/>
        <v>0</v>
      </c>
      <c r="Q84" s="284" t="e">
        <f t="shared" si="28"/>
        <v>#DIV/0!</v>
      </c>
      <c r="R84" s="284" t="e">
        <f t="shared" si="29"/>
        <v>#DIV/0!</v>
      </c>
      <c r="S84" s="284" t="e">
        <f t="shared" si="30"/>
        <v>#DIV/0!</v>
      </c>
      <c r="T84" s="284" t="e">
        <f t="shared" si="31"/>
        <v>#DIV/0!</v>
      </c>
      <c r="U84" s="284" t="e">
        <f t="shared" si="32"/>
        <v>#DIV/0!</v>
      </c>
      <c r="V84" s="284" t="e">
        <f t="shared" si="33"/>
        <v>#DIV/0!</v>
      </c>
      <c r="W84" s="284" t="e">
        <f t="shared" si="34"/>
        <v>#DIV/0!</v>
      </c>
      <c r="X84" s="284" t="e">
        <f t="shared" si="35"/>
        <v>#DIV/0!</v>
      </c>
      <c r="Y84" s="284" t="e">
        <f t="shared" si="36"/>
        <v>#DIV/0!</v>
      </c>
      <c r="Z84" s="284" t="e">
        <f t="shared" si="37"/>
        <v>#DIV/0!</v>
      </c>
      <c r="AA84" s="284" t="e">
        <f t="shared" si="38"/>
        <v>#DIV/0!</v>
      </c>
      <c r="AB84" s="284" t="e">
        <f t="shared" si="39"/>
        <v>#DIV/0!</v>
      </c>
      <c r="AC84" s="284" t="e">
        <f t="shared" si="40"/>
        <v>#DIV/0!</v>
      </c>
    </row>
    <row r="85" spans="1:29" ht="15" customHeight="1" x14ac:dyDescent="0.15">
      <c r="A85" s="8">
        <v>75</v>
      </c>
      <c r="B85" s="9">
        <f>RENCANA_KEUANGAN!B82</f>
        <v>0</v>
      </c>
      <c r="C85" s="10">
        <f>RENCANA_KEUANGAN!C82</f>
        <v>0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244"/>
      <c r="P85" s="276">
        <f t="shared" si="41"/>
        <v>0</v>
      </c>
      <c r="Q85" s="2" t="e">
        <f t="shared" si="28"/>
        <v>#DIV/0!</v>
      </c>
      <c r="R85" s="2" t="e">
        <f t="shared" si="29"/>
        <v>#DIV/0!</v>
      </c>
      <c r="S85" s="2" t="e">
        <f t="shared" si="30"/>
        <v>#DIV/0!</v>
      </c>
      <c r="T85" s="2" t="e">
        <f t="shared" si="31"/>
        <v>#DIV/0!</v>
      </c>
      <c r="U85" s="2" t="e">
        <f t="shared" si="32"/>
        <v>#DIV/0!</v>
      </c>
      <c r="V85" s="2" t="e">
        <f t="shared" si="33"/>
        <v>#DIV/0!</v>
      </c>
      <c r="W85" s="2" t="e">
        <f t="shared" si="34"/>
        <v>#DIV/0!</v>
      </c>
      <c r="X85" s="2" t="e">
        <f t="shared" si="35"/>
        <v>#DIV/0!</v>
      </c>
      <c r="Y85" s="2" t="e">
        <f t="shared" si="36"/>
        <v>#DIV/0!</v>
      </c>
      <c r="Z85" s="2" t="e">
        <f t="shared" si="37"/>
        <v>#DIV/0!</v>
      </c>
      <c r="AA85" s="2" t="e">
        <f t="shared" si="38"/>
        <v>#DIV/0!</v>
      </c>
      <c r="AB85" s="2" t="e">
        <f t="shared" si="39"/>
        <v>#DIV/0!</v>
      </c>
      <c r="AC85" s="2" t="e">
        <f t="shared" si="40"/>
        <v>#DIV/0!</v>
      </c>
    </row>
    <row r="86" spans="1:29" ht="15" customHeight="1" x14ac:dyDescent="0.15">
      <c r="A86" s="8">
        <v>76</v>
      </c>
      <c r="B86" s="9">
        <f>RENCANA_KEUANGAN!B83</f>
        <v>0</v>
      </c>
      <c r="C86" s="10">
        <f>RENCANA_KEUANGAN!C83</f>
        <v>0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244"/>
      <c r="P86" s="276">
        <f t="shared" si="41"/>
        <v>0</v>
      </c>
      <c r="Q86" s="2" t="e">
        <f t="shared" si="28"/>
        <v>#DIV/0!</v>
      </c>
      <c r="R86" s="2" t="e">
        <f t="shared" si="29"/>
        <v>#DIV/0!</v>
      </c>
      <c r="S86" s="2" t="e">
        <f t="shared" si="30"/>
        <v>#DIV/0!</v>
      </c>
      <c r="T86" s="2" t="e">
        <f t="shared" si="31"/>
        <v>#DIV/0!</v>
      </c>
      <c r="U86" s="2" t="e">
        <f t="shared" si="32"/>
        <v>#DIV/0!</v>
      </c>
      <c r="V86" s="2" t="e">
        <f t="shared" si="33"/>
        <v>#DIV/0!</v>
      </c>
      <c r="W86" s="2" t="e">
        <f t="shared" si="34"/>
        <v>#DIV/0!</v>
      </c>
      <c r="X86" s="2" t="e">
        <f t="shared" si="35"/>
        <v>#DIV/0!</v>
      </c>
      <c r="Y86" s="2" t="e">
        <f t="shared" si="36"/>
        <v>#DIV/0!</v>
      </c>
      <c r="Z86" s="2" t="e">
        <f t="shared" si="37"/>
        <v>#DIV/0!</v>
      </c>
      <c r="AA86" s="2" t="e">
        <f t="shared" si="38"/>
        <v>#DIV/0!</v>
      </c>
      <c r="AB86" s="2" t="e">
        <f t="shared" si="39"/>
        <v>#DIV/0!</v>
      </c>
      <c r="AC86" s="2" t="e">
        <f t="shared" si="40"/>
        <v>#DIV/0!</v>
      </c>
    </row>
    <row r="87" spans="1:29" ht="15" customHeight="1" x14ac:dyDescent="0.15">
      <c r="A87" s="8">
        <v>77</v>
      </c>
      <c r="B87" s="9">
        <f>RENCANA_KEUANGAN!B84</f>
        <v>0</v>
      </c>
      <c r="C87" s="10">
        <f>RENCANA_KEUANGAN!C84</f>
        <v>0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244"/>
      <c r="P87" s="276">
        <f t="shared" si="41"/>
        <v>0</v>
      </c>
      <c r="Q87" s="2" t="e">
        <f t="shared" si="28"/>
        <v>#DIV/0!</v>
      </c>
      <c r="R87" s="2" t="e">
        <f t="shared" si="29"/>
        <v>#DIV/0!</v>
      </c>
      <c r="S87" s="2" t="e">
        <f t="shared" si="30"/>
        <v>#DIV/0!</v>
      </c>
      <c r="T87" s="2" t="e">
        <f t="shared" si="31"/>
        <v>#DIV/0!</v>
      </c>
      <c r="U87" s="2" t="e">
        <f t="shared" si="32"/>
        <v>#DIV/0!</v>
      </c>
      <c r="V87" s="2" t="e">
        <f t="shared" si="33"/>
        <v>#DIV/0!</v>
      </c>
      <c r="W87" s="2" t="e">
        <f t="shared" si="34"/>
        <v>#DIV/0!</v>
      </c>
      <c r="X87" s="2" t="e">
        <f t="shared" si="35"/>
        <v>#DIV/0!</v>
      </c>
      <c r="Y87" s="2" t="e">
        <f t="shared" si="36"/>
        <v>#DIV/0!</v>
      </c>
      <c r="Z87" s="2" t="e">
        <f t="shared" si="37"/>
        <v>#DIV/0!</v>
      </c>
      <c r="AA87" s="2" t="e">
        <f t="shared" si="38"/>
        <v>#DIV/0!</v>
      </c>
      <c r="AB87" s="2" t="e">
        <f t="shared" si="39"/>
        <v>#DIV/0!</v>
      </c>
      <c r="AC87" s="2" t="e">
        <f t="shared" si="40"/>
        <v>#DIV/0!</v>
      </c>
    </row>
    <row r="88" spans="1:29" ht="15" customHeight="1" x14ac:dyDescent="0.15">
      <c r="A88" s="8">
        <v>78</v>
      </c>
      <c r="B88" s="9">
        <f>RENCANA_KEUANGAN!B85</f>
        <v>0</v>
      </c>
      <c r="C88" s="10">
        <f>RENCANA_KEUANGAN!C85</f>
        <v>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244"/>
      <c r="P88" s="276">
        <f t="shared" si="41"/>
        <v>0</v>
      </c>
      <c r="Q88" s="2" t="e">
        <f t="shared" si="28"/>
        <v>#DIV/0!</v>
      </c>
      <c r="R88" s="2" t="e">
        <f t="shared" si="29"/>
        <v>#DIV/0!</v>
      </c>
      <c r="S88" s="2" t="e">
        <f t="shared" si="30"/>
        <v>#DIV/0!</v>
      </c>
      <c r="T88" s="2" t="e">
        <f t="shared" si="31"/>
        <v>#DIV/0!</v>
      </c>
      <c r="U88" s="2" t="e">
        <f t="shared" si="32"/>
        <v>#DIV/0!</v>
      </c>
      <c r="V88" s="2" t="e">
        <f t="shared" si="33"/>
        <v>#DIV/0!</v>
      </c>
      <c r="W88" s="2" t="e">
        <f t="shared" si="34"/>
        <v>#DIV/0!</v>
      </c>
      <c r="X88" s="2" t="e">
        <f t="shared" si="35"/>
        <v>#DIV/0!</v>
      </c>
      <c r="Y88" s="2" t="e">
        <f t="shared" si="36"/>
        <v>#DIV/0!</v>
      </c>
      <c r="Z88" s="2" t="e">
        <f t="shared" si="37"/>
        <v>#DIV/0!</v>
      </c>
      <c r="AA88" s="2" t="e">
        <f t="shared" si="38"/>
        <v>#DIV/0!</v>
      </c>
      <c r="AB88" s="2" t="e">
        <f t="shared" si="39"/>
        <v>#DIV/0!</v>
      </c>
      <c r="AC88" s="2" t="e">
        <f t="shared" si="40"/>
        <v>#DIV/0!</v>
      </c>
    </row>
    <row r="89" spans="1:29" ht="15" customHeight="1" x14ac:dyDescent="0.15">
      <c r="A89" s="8">
        <v>79</v>
      </c>
      <c r="B89" s="9">
        <f>RENCANA_KEUANGAN!B86</f>
        <v>0</v>
      </c>
      <c r="C89" s="10">
        <f>RENCANA_KEUANGAN!C86</f>
        <v>0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244"/>
      <c r="P89" s="276">
        <f t="shared" si="41"/>
        <v>0</v>
      </c>
      <c r="Q89" s="2" t="e">
        <f t="shared" si="28"/>
        <v>#DIV/0!</v>
      </c>
      <c r="R89" s="2" t="e">
        <f t="shared" si="29"/>
        <v>#DIV/0!</v>
      </c>
      <c r="S89" s="2" t="e">
        <f t="shared" si="30"/>
        <v>#DIV/0!</v>
      </c>
      <c r="T89" s="2" t="e">
        <f t="shared" si="31"/>
        <v>#DIV/0!</v>
      </c>
      <c r="U89" s="2" t="e">
        <f t="shared" si="32"/>
        <v>#DIV/0!</v>
      </c>
      <c r="V89" s="2" t="e">
        <f t="shared" si="33"/>
        <v>#DIV/0!</v>
      </c>
      <c r="W89" s="2" t="e">
        <f t="shared" si="34"/>
        <v>#DIV/0!</v>
      </c>
      <c r="X89" s="2" t="e">
        <f t="shared" si="35"/>
        <v>#DIV/0!</v>
      </c>
      <c r="Y89" s="2" t="e">
        <f t="shared" si="36"/>
        <v>#DIV/0!</v>
      </c>
      <c r="Z89" s="2" t="e">
        <f t="shared" si="37"/>
        <v>#DIV/0!</v>
      </c>
      <c r="AA89" s="2" t="e">
        <f t="shared" si="38"/>
        <v>#DIV/0!</v>
      </c>
      <c r="AB89" s="2" t="e">
        <f t="shared" si="39"/>
        <v>#DIV/0!</v>
      </c>
      <c r="AC89" s="2" t="e">
        <f t="shared" si="40"/>
        <v>#DIV/0!</v>
      </c>
    </row>
    <row r="90" spans="1:29" s="285" customFormat="1" ht="15" customHeight="1" x14ac:dyDescent="0.15">
      <c r="A90" s="278">
        <v>80</v>
      </c>
      <c r="B90" s="279">
        <f>RENCANA_KEUANGAN!B87</f>
        <v>0</v>
      </c>
      <c r="C90" s="280">
        <f>RENCANA_KEUANGAN!C87</f>
        <v>0</v>
      </c>
      <c r="D90" s="294"/>
      <c r="E90" s="294"/>
      <c r="F90" s="294"/>
      <c r="G90" s="294"/>
      <c r="H90" s="294"/>
      <c r="I90" s="294"/>
      <c r="J90" s="294"/>
      <c r="K90" s="294"/>
      <c r="L90" s="294"/>
      <c r="M90" s="294"/>
      <c r="N90" s="294"/>
      <c r="O90" s="293"/>
      <c r="P90" s="283">
        <f t="shared" si="41"/>
        <v>0</v>
      </c>
      <c r="Q90" s="284" t="e">
        <f t="shared" si="28"/>
        <v>#DIV/0!</v>
      </c>
      <c r="R90" s="284" t="e">
        <f t="shared" si="29"/>
        <v>#DIV/0!</v>
      </c>
      <c r="S90" s="284" t="e">
        <f t="shared" si="30"/>
        <v>#DIV/0!</v>
      </c>
      <c r="T90" s="284" t="e">
        <f t="shared" si="31"/>
        <v>#DIV/0!</v>
      </c>
      <c r="U90" s="284" t="e">
        <f t="shared" si="32"/>
        <v>#DIV/0!</v>
      </c>
      <c r="V90" s="284" t="e">
        <f t="shared" si="33"/>
        <v>#DIV/0!</v>
      </c>
      <c r="W90" s="284" t="e">
        <f t="shared" si="34"/>
        <v>#DIV/0!</v>
      </c>
      <c r="X90" s="284" t="e">
        <f t="shared" si="35"/>
        <v>#DIV/0!</v>
      </c>
      <c r="Y90" s="284" t="e">
        <f t="shared" si="36"/>
        <v>#DIV/0!</v>
      </c>
      <c r="Z90" s="284" t="e">
        <f t="shared" si="37"/>
        <v>#DIV/0!</v>
      </c>
      <c r="AA90" s="284" t="e">
        <f t="shared" si="38"/>
        <v>#DIV/0!</v>
      </c>
      <c r="AB90" s="284" t="e">
        <f t="shared" si="39"/>
        <v>#DIV/0!</v>
      </c>
      <c r="AC90" s="284" t="e">
        <f t="shared" si="40"/>
        <v>#DIV/0!</v>
      </c>
    </row>
    <row r="91" spans="1:29" s="285" customFormat="1" ht="15" customHeight="1" x14ac:dyDescent="0.15">
      <c r="A91" s="278">
        <v>81</v>
      </c>
      <c r="B91" s="279">
        <f>RENCANA_KEUANGAN!B88</f>
        <v>0</v>
      </c>
      <c r="C91" s="280">
        <f>RENCANA_KEUANGAN!C88</f>
        <v>0</v>
      </c>
      <c r="D91" s="281"/>
      <c r="E91" s="281"/>
      <c r="F91" s="281"/>
      <c r="G91" s="281"/>
      <c r="H91" s="281"/>
      <c r="I91" s="281"/>
      <c r="J91" s="281"/>
      <c r="K91" s="281"/>
      <c r="L91" s="281"/>
      <c r="M91" s="281"/>
      <c r="N91" s="281"/>
      <c r="O91" s="282"/>
      <c r="P91" s="283">
        <f t="shared" si="41"/>
        <v>0</v>
      </c>
      <c r="Q91" s="284" t="e">
        <f t="shared" si="28"/>
        <v>#DIV/0!</v>
      </c>
      <c r="R91" s="284" t="e">
        <f t="shared" si="29"/>
        <v>#DIV/0!</v>
      </c>
      <c r="S91" s="284" t="e">
        <f t="shared" si="30"/>
        <v>#DIV/0!</v>
      </c>
      <c r="T91" s="284" t="e">
        <f t="shared" si="31"/>
        <v>#DIV/0!</v>
      </c>
      <c r="U91" s="284" t="e">
        <f t="shared" si="32"/>
        <v>#DIV/0!</v>
      </c>
      <c r="V91" s="284" t="e">
        <f t="shared" si="33"/>
        <v>#DIV/0!</v>
      </c>
      <c r="W91" s="284" t="e">
        <f t="shared" si="34"/>
        <v>#DIV/0!</v>
      </c>
      <c r="X91" s="284" t="e">
        <f t="shared" si="35"/>
        <v>#DIV/0!</v>
      </c>
      <c r="Y91" s="284" t="e">
        <f t="shared" si="36"/>
        <v>#DIV/0!</v>
      </c>
      <c r="Z91" s="284" t="e">
        <f t="shared" si="37"/>
        <v>#DIV/0!</v>
      </c>
      <c r="AA91" s="284" t="e">
        <f t="shared" si="38"/>
        <v>#DIV/0!</v>
      </c>
      <c r="AB91" s="284" t="e">
        <f t="shared" si="39"/>
        <v>#DIV/0!</v>
      </c>
      <c r="AC91" s="284" t="e">
        <f t="shared" si="40"/>
        <v>#DIV/0!</v>
      </c>
    </row>
    <row r="92" spans="1:29" ht="15" customHeight="1" x14ac:dyDescent="0.15">
      <c r="A92" s="8">
        <v>82</v>
      </c>
      <c r="B92" s="9">
        <f>RENCANA_KEUANGAN!B89</f>
        <v>0</v>
      </c>
      <c r="C92" s="10">
        <f>RENCANA_KEUANGAN!C89</f>
        <v>0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244"/>
      <c r="P92" s="276">
        <f t="shared" si="41"/>
        <v>0</v>
      </c>
      <c r="Q92" s="2" t="e">
        <f t="shared" si="28"/>
        <v>#DIV/0!</v>
      </c>
      <c r="R92" s="2" t="e">
        <f t="shared" si="29"/>
        <v>#DIV/0!</v>
      </c>
      <c r="S92" s="2" t="e">
        <f t="shared" si="30"/>
        <v>#DIV/0!</v>
      </c>
      <c r="T92" s="2" t="e">
        <f t="shared" si="31"/>
        <v>#DIV/0!</v>
      </c>
      <c r="U92" s="2" t="e">
        <f t="shared" si="32"/>
        <v>#DIV/0!</v>
      </c>
      <c r="V92" s="2" t="e">
        <f t="shared" si="33"/>
        <v>#DIV/0!</v>
      </c>
      <c r="W92" s="2" t="e">
        <f t="shared" si="34"/>
        <v>#DIV/0!</v>
      </c>
      <c r="X92" s="2" t="e">
        <f t="shared" si="35"/>
        <v>#DIV/0!</v>
      </c>
      <c r="Y92" s="2" t="e">
        <f t="shared" si="36"/>
        <v>#DIV/0!</v>
      </c>
      <c r="Z92" s="2" t="e">
        <f t="shared" si="37"/>
        <v>#DIV/0!</v>
      </c>
      <c r="AA92" s="2" t="e">
        <f t="shared" si="38"/>
        <v>#DIV/0!</v>
      </c>
      <c r="AB92" s="2" t="e">
        <f t="shared" si="39"/>
        <v>#DIV/0!</v>
      </c>
      <c r="AC92" s="2" t="e">
        <f t="shared" si="40"/>
        <v>#DIV/0!</v>
      </c>
    </row>
    <row r="93" spans="1:29" ht="15" customHeight="1" x14ac:dyDescent="0.15">
      <c r="A93" s="8">
        <v>83</v>
      </c>
      <c r="B93" s="9">
        <f>RENCANA_KEUANGAN!B90</f>
        <v>0</v>
      </c>
      <c r="C93" s="10">
        <f>RENCANA_KEUANGAN!C90</f>
        <v>0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244"/>
      <c r="P93" s="276">
        <f t="shared" si="41"/>
        <v>0</v>
      </c>
      <c r="Q93" s="2" t="e">
        <f t="shared" si="28"/>
        <v>#DIV/0!</v>
      </c>
      <c r="R93" s="2" t="e">
        <f t="shared" si="29"/>
        <v>#DIV/0!</v>
      </c>
      <c r="S93" s="2" t="e">
        <f t="shared" si="30"/>
        <v>#DIV/0!</v>
      </c>
      <c r="T93" s="2" t="e">
        <f t="shared" si="31"/>
        <v>#DIV/0!</v>
      </c>
      <c r="U93" s="2" t="e">
        <f t="shared" si="32"/>
        <v>#DIV/0!</v>
      </c>
      <c r="V93" s="2" t="e">
        <f t="shared" si="33"/>
        <v>#DIV/0!</v>
      </c>
      <c r="W93" s="2" t="e">
        <f t="shared" si="34"/>
        <v>#DIV/0!</v>
      </c>
      <c r="X93" s="2" t="e">
        <f t="shared" si="35"/>
        <v>#DIV/0!</v>
      </c>
      <c r="Y93" s="2" t="e">
        <f t="shared" si="36"/>
        <v>#DIV/0!</v>
      </c>
      <c r="Z93" s="2" t="e">
        <f t="shared" si="37"/>
        <v>#DIV/0!</v>
      </c>
      <c r="AA93" s="2" t="e">
        <f t="shared" si="38"/>
        <v>#DIV/0!</v>
      </c>
      <c r="AB93" s="2" t="e">
        <f t="shared" si="39"/>
        <v>#DIV/0!</v>
      </c>
      <c r="AC93" s="2" t="e">
        <f t="shared" si="40"/>
        <v>#DIV/0!</v>
      </c>
    </row>
    <row r="94" spans="1:29" ht="15" customHeight="1" x14ac:dyDescent="0.15">
      <c r="A94" s="8">
        <v>84</v>
      </c>
      <c r="B94" s="9">
        <f>RENCANA_KEUANGAN!B91</f>
        <v>0</v>
      </c>
      <c r="C94" s="10">
        <f>RENCANA_KEUANGAN!C91</f>
        <v>0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244"/>
      <c r="P94" s="276">
        <f t="shared" si="41"/>
        <v>0</v>
      </c>
      <c r="Q94" s="2" t="e">
        <f t="shared" si="28"/>
        <v>#DIV/0!</v>
      </c>
      <c r="R94" s="2" t="e">
        <f t="shared" si="29"/>
        <v>#DIV/0!</v>
      </c>
      <c r="S94" s="2" t="e">
        <f t="shared" si="30"/>
        <v>#DIV/0!</v>
      </c>
      <c r="T94" s="2" t="e">
        <f t="shared" si="31"/>
        <v>#DIV/0!</v>
      </c>
      <c r="U94" s="2" t="e">
        <f t="shared" si="32"/>
        <v>#DIV/0!</v>
      </c>
      <c r="V94" s="2" t="e">
        <f t="shared" si="33"/>
        <v>#DIV/0!</v>
      </c>
      <c r="W94" s="2" t="e">
        <f t="shared" si="34"/>
        <v>#DIV/0!</v>
      </c>
      <c r="X94" s="2" t="e">
        <f t="shared" si="35"/>
        <v>#DIV/0!</v>
      </c>
      <c r="Y94" s="2" t="e">
        <f t="shared" si="36"/>
        <v>#DIV/0!</v>
      </c>
      <c r="Z94" s="2" t="e">
        <f t="shared" si="37"/>
        <v>#DIV/0!</v>
      </c>
      <c r="AA94" s="2" t="e">
        <f t="shared" si="38"/>
        <v>#DIV/0!</v>
      </c>
      <c r="AB94" s="2" t="e">
        <f t="shared" si="39"/>
        <v>#DIV/0!</v>
      </c>
      <c r="AC94" s="2" t="e">
        <f t="shared" si="40"/>
        <v>#DIV/0!</v>
      </c>
    </row>
    <row r="95" spans="1:29" ht="15" customHeight="1" x14ac:dyDescent="0.15">
      <c r="A95" s="8">
        <v>85</v>
      </c>
      <c r="B95" s="9">
        <f>RENCANA_KEUANGAN!B92</f>
        <v>0</v>
      </c>
      <c r="C95" s="10">
        <f>RENCANA_KEUANGAN!C92</f>
        <v>0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244"/>
      <c r="P95" s="276">
        <f t="shared" si="41"/>
        <v>0</v>
      </c>
      <c r="Q95" s="2" t="e">
        <f t="shared" si="28"/>
        <v>#DIV/0!</v>
      </c>
      <c r="R95" s="2" t="e">
        <f t="shared" si="29"/>
        <v>#DIV/0!</v>
      </c>
      <c r="S95" s="2" t="e">
        <f t="shared" si="30"/>
        <v>#DIV/0!</v>
      </c>
      <c r="T95" s="2" t="e">
        <f t="shared" si="31"/>
        <v>#DIV/0!</v>
      </c>
      <c r="U95" s="2" t="e">
        <f t="shared" si="32"/>
        <v>#DIV/0!</v>
      </c>
      <c r="V95" s="2" t="e">
        <f t="shared" si="33"/>
        <v>#DIV/0!</v>
      </c>
      <c r="W95" s="2" t="e">
        <f t="shared" si="34"/>
        <v>#DIV/0!</v>
      </c>
      <c r="X95" s="2" t="e">
        <f t="shared" si="35"/>
        <v>#DIV/0!</v>
      </c>
      <c r="Y95" s="2" t="e">
        <f t="shared" si="36"/>
        <v>#DIV/0!</v>
      </c>
      <c r="Z95" s="2" t="e">
        <f t="shared" si="37"/>
        <v>#DIV/0!</v>
      </c>
      <c r="AA95" s="2" t="e">
        <f t="shared" si="38"/>
        <v>#DIV/0!</v>
      </c>
      <c r="AB95" s="2" t="e">
        <f t="shared" si="39"/>
        <v>#DIV/0!</v>
      </c>
      <c r="AC95" s="2" t="e">
        <f t="shared" si="40"/>
        <v>#DIV/0!</v>
      </c>
    </row>
    <row r="96" spans="1:29" ht="15" customHeight="1" x14ac:dyDescent="0.15">
      <c r="A96" s="8">
        <v>86</v>
      </c>
      <c r="B96" s="9">
        <f>RENCANA_KEUANGAN!B93</f>
        <v>0</v>
      </c>
      <c r="C96" s="10">
        <f>RENCANA_KEUANGAN!C93</f>
        <v>0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244"/>
      <c r="P96" s="276">
        <f t="shared" si="41"/>
        <v>0</v>
      </c>
      <c r="Q96" s="2" t="e">
        <f t="shared" si="28"/>
        <v>#DIV/0!</v>
      </c>
      <c r="R96" s="2" t="e">
        <f t="shared" si="29"/>
        <v>#DIV/0!</v>
      </c>
      <c r="S96" s="2" t="e">
        <f t="shared" si="30"/>
        <v>#DIV/0!</v>
      </c>
      <c r="T96" s="2" t="e">
        <f t="shared" si="31"/>
        <v>#DIV/0!</v>
      </c>
      <c r="U96" s="2" t="e">
        <f t="shared" si="32"/>
        <v>#DIV/0!</v>
      </c>
      <c r="V96" s="2" t="e">
        <f t="shared" si="33"/>
        <v>#DIV/0!</v>
      </c>
      <c r="W96" s="2" t="e">
        <f t="shared" si="34"/>
        <v>#DIV/0!</v>
      </c>
      <c r="X96" s="2" t="e">
        <f t="shared" si="35"/>
        <v>#DIV/0!</v>
      </c>
      <c r="Y96" s="2" t="e">
        <f t="shared" si="36"/>
        <v>#DIV/0!</v>
      </c>
      <c r="Z96" s="2" t="e">
        <f t="shared" si="37"/>
        <v>#DIV/0!</v>
      </c>
      <c r="AA96" s="2" t="e">
        <f t="shared" si="38"/>
        <v>#DIV/0!</v>
      </c>
      <c r="AB96" s="2" t="e">
        <f t="shared" si="39"/>
        <v>#DIV/0!</v>
      </c>
      <c r="AC96" s="2" t="e">
        <f t="shared" si="40"/>
        <v>#DIV/0!</v>
      </c>
    </row>
    <row r="97" spans="1:29" ht="15" customHeight="1" x14ac:dyDescent="0.15">
      <c r="A97" s="8">
        <v>87</v>
      </c>
      <c r="B97" s="9">
        <f>RENCANA_KEUANGAN!B94</f>
        <v>0</v>
      </c>
      <c r="C97" s="10">
        <f>RENCANA_KEUANGAN!C94</f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/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244">
        <v>0</v>
      </c>
      <c r="P97" s="276">
        <f t="shared" si="41"/>
        <v>0</v>
      </c>
      <c r="Q97" s="2" t="e">
        <f t="shared" si="28"/>
        <v>#DIV/0!</v>
      </c>
      <c r="R97" s="2" t="e">
        <f t="shared" si="29"/>
        <v>#DIV/0!</v>
      </c>
      <c r="S97" s="2" t="e">
        <f t="shared" si="30"/>
        <v>#DIV/0!</v>
      </c>
      <c r="T97" s="2" t="e">
        <f t="shared" si="31"/>
        <v>#DIV/0!</v>
      </c>
      <c r="U97" s="2" t="e">
        <f t="shared" si="32"/>
        <v>#DIV/0!</v>
      </c>
      <c r="V97" s="2" t="e">
        <f t="shared" si="33"/>
        <v>#DIV/0!</v>
      </c>
      <c r="W97" s="2" t="e">
        <f t="shared" si="34"/>
        <v>#DIV/0!</v>
      </c>
      <c r="X97" s="2" t="e">
        <f t="shared" si="35"/>
        <v>#DIV/0!</v>
      </c>
      <c r="Y97" s="2" t="e">
        <f t="shared" si="36"/>
        <v>#DIV/0!</v>
      </c>
      <c r="Z97" s="2" t="e">
        <f t="shared" si="37"/>
        <v>#DIV/0!</v>
      </c>
      <c r="AA97" s="2" t="e">
        <f t="shared" si="38"/>
        <v>#DIV/0!</v>
      </c>
      <c r="AB97" s="2" t="e">
        <f t="shared" si="39"/>
        <v>#DIV/0!</v>
      </c>
      <c r="AC97" s="2" t="e">
        <f t="shared" si="40"/>
        <v>#DIV/0!</v>
      </c>
    </row>
    <row r="98" spans="1:29" s="285" customFormat="1" ht="15" customHeight="1" x14ac:dyDescent="0.15">
      <c r="A98" s="278">
        <v>88</v>
      </c>
      <c r="B98" s="279">
        <f>RENCANA_KEUANGAN!B95</f>
        <v>0</v>
      </c>
      <c r="C98" s="280">
        <f>RENCANA_KEUANGAN!C95</f>
        <v>0</v>
      </c>
      <c r="D98" s="281"/>
      <c r="E98" s="281"/>
      <c r="F98" s="281"/>
      <c r="G98" s="281"/>
      <c r="H98" s="281"/>
      <c r="I98" s="281"/>
      <c r="J98" s="281"/>
      <c r="K98" s="281"/>
      <c r="L98" s="281">
        <v>100</v>
      </c>
      <c r="M98" s="281"/>
      <c r="N98" s="281"/>
      <c r="O98" s="282"/>
      <c r="P98" s="283">
        <f t="shared" si="41"/>
        <v>0</v>
      </c>
      <c r="Q98" s="284" t="e">
        <f t="shared" si="28"/>
        <v>#DIV/0!</v>
      </c>
      <c r="R98" s="284" t="e">
        <f t="shared" si="29"/>
        <v>#DIV/0!</v>
      </c>
      <c r="S98" s="284" t="e">
        <f t="shared" si="30"/>
        <v>#DIV/0!</v>
      </c>
      <c r="T98" s="284" t="e">
        <f t="shared" si="31"/>
        <v>#DIV/0!</v>
      </c>
      <c r="U98" s="284" t="e">
        <f t="shared" si="32"/>
        <v>#DIV/0!</v>
      </c>
      <c r="V98" s="284" t="e">
        <f t="shared" si="33"/>
        <v>#DIV/0!</v>
      </c>
      <c r="W98" s="284" t="e">
        <f t="shared" si="34"/>
        <v>#DIV/0!</v>
      </c>
      <c r="X98" s="284" t="e">
        <f t="shared" si="35"/>
        <v>#DIV/0!</v>
      </c>
      <c r="Y98" s="284" t="e">
        <f t="shared" si="36"/>
        <v>#DIV/0!</v>
      </c>
      <c r="Z98" s="284" t="e">
        <f t="shared" si="37"/>
        <v>#DIV/0!</v>
      </c>
      <c r="AA98" s="284" t="e">
        <f t="shared" si="38"/>
        <v>#DIV/0!</v>
      </c>
      <c r="AB98" s="284" t="e">
        <f t="shared" si="39"/>
        <v>#DIV/0!</v>
      </c>
      <c r="AC98" s="284" t="e">
        <f t="shared" si="40"/>
        <v>#DIV/0!</v>
      </c>
    </row>
    <row r="99" spans="1:29" ht="15.75" customHeight="1" x14ac:dyDescent="0.15">
      <c r="A99" s="11"/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31"/>
      <c r="P99" s="276">
        <f t="shared" si="41"/>
        <v>0</v>
      </c>
      <c r="Q99" s="2" t="e">
        <f t="shared" si="28"/>
        <v>#DIV/0!</v>
      </c>
      <c r="R99" s="2" t="e">
        <f t="shared" si="29"/>
        <v>#DIV/0!</v>
      </c>
      <c r="S99" s="2" t="e">
        <f t="shared" si="30"/>
        <v>#DIV/0!</v>
      </c>
      <c r="T99" s="2" t="e">
        <f t="shared" si="31"/>
        <v>#DIV/0!</v>
      </c>
      <c r="U99" s="2" t="e">
        <f t="shared" si="32"/>
        <v>#DIV/0!</v>
      </c>
      <c r="V99" s="2" t="e">
        <f t="shared" si="33"/>
        <v>#DIV/0!</v>
      </c>
      <c r="W99" s="2" t="e">
        <f t="shared" si="34"/>
        <v>#DIV/0!</v>
      </c>
      <c r="X99" s="2" t="e">
        <f t="shared" si="35"/>
        <v>#DIV/0!</v>
      </c>
      <c r="Y99" s="2" t="e">
        <f t="shared" si="36"/>
        <v>#DIV/0!</v>
      </c>
      <c r="Z99" s="2" t="e">
        <f t="shared" si="37"/>
        <v>#DIV/0!</v>
      </c>
      <c r="AA99" s="2" t="e">
        <f t="shared" si="38"/>
        <v>#DIV/0!</v>
      </c>
      <c r="AB99" s="2" t="e">
        <f t="shared" si="39"/>
        <v>#DIV/0!</v>
      </c>
      <c r="AC99" s="2" t="e">
        <f t="shared" si="40"/>
        <v>#DIV/0!</v>
      </c>
    </row>
    <row r="100" spans="1:29" ht="15" customHeight="1" x14ac:dyDescent="0.15">
      <c r="A100" s="15"/>
      <c r="B100" s="16" t="s">
        <v>55</v>
      </c>
      <c r="C100" s="17">
        <f>SUM(C11:C99)</f>
        <v>0</v>
      </c>
      <c r="D100" s="18" t="e">
        <f t="shared" ref="D100:O100" si="42">R100</f>
        <v>#DIV/0!</v>
      </c>
      <c r="E100" s="18" t="e">
        <f t="shared" si="42"/>
        <v>#DIV/0!</v>
      </c>
      <c r="F100" s="18" t="e">
        <f t="shared" si="42"/>
        <v>#DIV/0!</v>
      </c>
      <c r="G100" s="18" t="e">
        <f t="shared" si="42"/>
        <v>#DIV/0!</v>
      </c>
      <c r="H100" s="18" t="e">
        <f t="shared" si="42"/>
        <v>#DIV/0!</v>
      </c>
      <c r="I100" s="18" t="e">
        <f t="shared" si="42"/>
        <v>#DIV/0!</v>
      </c>
      <c r="J100" s="18" t="e">
        <f t="shared" si="42"/>
        <v>#DIV/0!</v>
      </c>
      <c r="K100" s="18" t="e">
        <f t="shared" si="42"/>
        <v>#DIV/0!</v>
      </c>
      <c r="L100" s="18" t="e">
        <f t="shared" si="42"/>
        <v>#DIV/0!</v>
      </c>
      <c r="M100" s="18" t="e">
        <f t="shared" si="42"/>
        <v>#DIV/0!</v>
      </c>
      <c r="N100" s="18" t="e">
        <f t="shared" si="42"/>
        <v>#DIV/0!</v>
      </c>
      <c r="O100" s="18" t="e">
        <f t="shared" si="42"/>
        <v>#DIV/0!</v>
      </c>
      <c r="R100" s="2" t="e">
        <f t="shared" ref="R100:AC100" si="43">SUM(R11:R99)</f>
        <v>#DIV/0!</v>
      </c>
      <c r="S100" s="2" t="e">
        <f t="shared" si="43"/>
        <v>#DIV/0!</v>
      </c>
      <c r="T100" s="2" t="e">
        <f t="shared" si="43"/>
        <v>#DIV/0!</v>
      </c>
      <c r="U100" s="2" t="e">
        <f t="shared" si="43"/>
        <v>#DIV/0!</v>
      </c>
      <c r="V100" s="2" t="e">
        <f t="shared" si="43"/>
        <v>#DIV/0!</v>
      </c>
      <c r="W100" s="2" t="e">
        <f t="shared" si="43"/>
        <v>#DIV/0!</v>
      </c>
      <c r="X100" s="2" t="e">
        <f t="shared" si="43"/>
        <v>#DIV/0!</v>
      </c>
      <c r="Y100" s="2" t="e">
        <f t="shared" si="43"/>
        <v>#DIV/0!</v>
      </c>
      <c r="Z100" s="2" t="e">
        <f t="shared" si="43"/>
        <v>#DIV/0!</v>
      </c>
      <c r="AA100" s="2" t="e">
        <f t="shared" si="43"/>
        <v>#DIV/0!</v>
      </c>
      <c r="AB100" s="2" t="e">
        <f t="shared" si="43"/>
        <v>#DIV/0!</v>
      </c>
      <c r="AC100" s="2" t="e">
        <f t="shared" si="43"/>
        <v>#DIV/0!</v>
      </c>
    </row>
    <row r="101" spans="1:29" ht="15" customHeight="1" x14ac:dyDescent="0.15">
      <c r="A101" s="19"/>
      <c r="B101" s="20" t="s">
        <v>130</v>
      </c>
      <c r="C101" s="21"/>
      <c r="D101" s="22" t="e">
        <f>D100</f>
        <v>#DIV/0!</v>
      </c>
      <c r="E101" s="22" t="e">
        <f t="shared" ref="E101:O101" si="44">D101+E100</f>
        <v>#DIV/0!</v>
      </c>
      <c r="F101" s="22" t="e">
        <f t="shared" si="44"/>
        <v>#DIV/0!</v>
      </c>
      <c r="G101" s="22" t="e">
        <f t="shared" si="44"/>
        <v>#DIV/0!</v>
      </c>
      <c r="H101" s="22" t="e">
        <f t="shared" si="44"/>
        <v>#DIV/0!</v>
      </c>
      <c r="I101" s="22" t="e">
        <f t="shared" si="44"/>
        <v>#DIV/0!</v>
      </c>
      <c r="J101" s="22" t="e">
        <f t="shared" si="44"/>
        <v>#DIV/0!</v>
      </c>
      <c r="K101" s="22" t="e">
        <f t="shared" si="44"/>
        <v>#DIV/0!</v>
      </c>
      <c r="L101" s="22" t="e">
        <f t="shared" si="44"/>
        <v>#DIV/0!</v>
      </c>
      <c r="M101" s="22" t="e">
        <f t="shared" si="44"/>
        <v>#DIV/0!</v>
      </c>
      <c r="N101" s="22" t="e">
        <f t="shared" si="44"/>
        <v>#DIV/0!</v>
      </c>
      <c r="O101" s="32" t="e">
        <f t="shared" si="44"/>
        <v>#DIV/0!</v>
      </c>
    </row>
    <row r="102" spans="1:29" ht="15" customHeight="1" x14ac:dyDescent="0.15">
      <c r="A102" s="23"/>
      <c r="B102" s="24"/>
      <c r="C102" s="24"/>
      <c r="D102" s="458" t="s">
        <v>106</v>
      </c>
      <c r="E102" s="458"/>
      <c r="F102" s="458"/>
      <c r="G102" s="458" t="s">
        <v>107</v>
      </c>
      <c r="H102" s="458"/>
      <c r="I102" s="458"/>
      <c r="J102" s="458" t="s">
        <v>108</v>
      </c>
      <c r="K102" s="458"/>
      <c r="L102" s="458"/>
      <c r="M102" s="458" t="s">
        <v>109</v>
      </c>
      <c r="N102" s="458"/>
      <c r="O102" s="459"/>
    </row>
    <row r="103" spans="1:29" ht="15" customHeight="1" x14ac:dyDescent="0.15">
      <c r="A103" s="23"/>
      <c r="B103" s="20" t="s">
        <v>159</v>
      </c>
      <c r="C103" s="20"/>
      <c r="D103" s="440" t="e">
        <f>SUM(D100:F100)&amp;" %"</f>
        <v>#DIV/0!</v>
      </c>
      <c r="E103" s="441"/>
      <c r="F103" s="442"/>
      <c r="G103" s="440" t="e">
        <f>SUM(D100:I100)&amp;" %"</f>
        <v>#DIV/0!</v>
      </c>
      <c r="H103" s="441"/>
      <c r="I103" s="442"/>
      <c r="J103" s="463" t="e">
        <f>SUM(D100:L100)&amp;" %"</f>
        <v>#DIV/0!</v>
      </c>
      <c r="K103" s="464"/>
      <c r="L103" s="465"/>
      <c r="M103" s="466" t="e">
        <f>SUM(D100:O100)&amp;" %"</f>
        <v>#DIV/0!</v>
      </c>
      <c r="N103" s="467"/>
      <c r="O103" s="468"/>
    </row>
    <row r="104" spans="1:29" ht="15" customHeight="1" x14ac:dyDescent="0.15">
      <c r="A104" s="25"/>
      <c r="B104" s="26"/>
      <c r="C104" s="26"/>
      <c r="D104" s="469" t="s">
        <v>133</v>
      </c>
      <c r="E104" s="469"/>
      <c r="F104" s="469"/>
      <c r="G104" s="469" t="s">
        <v>134</v>
      </c>
      <c r="H104" s="469"/>
      <c r="I104" s="469"/>
      <c r="J104" s="469" t="s">
        <v>135</v>
      </c>
      <c r="K104" s="469"/>
      <c r="L104" s="469"/>
      <c r="M104" s="469" t="s">
        <v>136</v>
      </c>
      <c r="N104" s="469"/>
      <c r="O104" s="470"/>
    </row>
    <row r="107" spans="1:29" ht="15" customHeight="1" x14ac:dyDescent="0.15">
      <c r="M107" s="1" t="s">
        <v>137</v>
      </c>
    </row>
    <row r="108" spans="1:29" ht="15" customHeight="1" x14ac:dyDescent="0.15">
      <c r="M108" s="1" t="s">
        <v>34</v>
      </c>
    </row>
    <row r="110" spans="1:29" ht="15" customHeight="1" x14ac:dyDescent="0.15">
      <c r="M110" s="1" t="s">
        <v>138</v>
      </c>
    </row>
    <row r="111" spans="1:29" ht="15" customHeight="1" x14ac:dyDescent="0.15">
      <c r="M111" s="1" t="s">
        <v>139</v>
      </c>
    </row>
    <row r="112" spans="1:29" ht="15" customHeight="1" x14ac:dyDescent="0.15">
      <c r="M112" s="1" t="s">
        <v>140</v>
      </c>
    </row>
    <row r="113" spans="13:13" ht="15" customHeight="1" x14ac:dyDescent="0.15">
      <c r="M113" s="1" t="s">
        <v>141</v>
      </c>
    </row>
  </sheetData>
  <mergeCells count="19">
    <mergeCell ref="D103:F103"/>
    <mergeCell ref="G103:I103"/>
    <mergeCell ref="J103:L103"/>
    <mergeCell ref="M103:O103"/>
    <mergeCell ref="D104:F104"/>
    <mergeCell ref="G104:I104"/>
    <mergeCell ref="J104:L104"/>
    <mergeCell ref="M104:O104"/>
    <mergeCell ref="A1:O1"/>
    <mergeCell ref="A2:O2"/>
    <mergeCell ref="A3:O3"/>
    <mergeCell ref="D5:O5"/>
    <mergeCell ref="D102:F102"/>
    <mergeCell ref="G102:I102"/>
    <mergeCell ref="J102:L102"/>
    <mergeCell ref="M102:O102"/>
    <mergeCell ref="A5:A7"/>
    <mergeCell ref="B5:B7"/>
    <mergeCell ref="C5:C7"/>
  </mergeCells>
  <pageMargins left="0.35416666666667002" right="0.35416666666667002" top="1" bottom="1" header="0.5" footer="0.5"/>
  <pageSetup paperSize="14" scale="97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SR_PENGANTAR</vt:lpstr>
      <vt:lpstr>PBJ</vt:lpstr>
      <vt:lpstr>ST</vt:lpstr>
      <vt:lpstr>RFK</vt:lpstr>
      <vt:lpstr>M</vt:lpstr>
      <vt:lpstr>SR_PENGANTAR_RENCANA</vt:lpstr>
      <vt:lpstr>RENCANA_KEUANGAN</vt:lpstr>
      <vt:lpstr>RENCANA_FISIK</vt:lpstr>
      <vt:lpstr>M!Print_Area</vt:lpstr>
      <vt:lpstr>PBJ!Print_Area</vt:lpstr>
      <vt:lpstr>RFK!Print_Area</vt:lpstr>
      <vt:lpstr>SR_PENGANTAR!Print_Area</vt:lpstr>
      <vt:lpstr>SR_PENGANTAR_RENCANA!Print_Area</vt:lpstr>
      <vt:lpstr>ST!Print_Area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BAPPEKO BANJARMASIN</dc:creator>
  <cp:keywords/>
  <dc:description/>
  <cp:lastModifiedBy>Microsoft Office User</cp:lastModifiedBy>
  <dcterms:created xsi:type="dcterms:W3CDTF">2001-05-21T00:07:29Z</dcterms:created>
  <dcterms:modified xsi:type="dcterms:W3CDTF">2023-03-29T23:52:37Z</dcterms:modified>
  <cp:category/>
</cp:coreProperties>
</file>