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BB9A7258-68E7-C444-BBB9-E4135F68EFD0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2" l="1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L16" i="3"/>
  <c r="AK16" i="3"/>
  <c r="AJ16" i="3"/>
  <c r="AI16" i="3"/>
  <c r="AH16" i="3"/>
  <c r="AG16" i="3"/>
  <c r="AF16" i="3"/>
  <c r="AF9" i="3"/>
  <c r="AF10" i="3"/>
  <c r="AF11" i="3"/>
  <c r="AF12" i="3"/>
  <c r="AH12" i="3" s="1"/>
  <c r="AL12" i="3" s="1"/>
  <c r="AF13" i="3"/>
  <c r="AH13" i="3" s="1"/>
  <c r="AL13" i="3" s="1"/>
  <c r="AF14" i="3"/>
  <c r="AH14" i="3" s="1"/>
  <c r="AL14" i="3" s="1"/>
  <c r="AF15" i="3"/>
  <c r="AH15" i="3" s="1"/>
  <c r="AL15" i="3" s="1"/>
  <c r="AF8" i="3"/>
  <c r="AH9" i="3"/>
  <c r="AL9" i="3" s="1"/>
  <c r="AH10" i="3"/>
  <c r="AL10" i="3" s="1"/>
  <c r="AH11" i="3"/>
  <c r="AL11" i="3" s="1"/>
  <c r="AH8" i="3"/>
  <c r="AL8" i="3" s="1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9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U10" i="3"/>
  <c r="U11" i="3"/>
  <c r="U12" i="3"/>
  <c r="U13" i="3"/>
  <c r="U14" i="3"/>
  <c r="U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B15" i="3" s="1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Z9" i="3" s="1"/>
  <c r="N14" i="3"/>
  <c r="S14" i="3"/>
  <c r="N15" i="3"/>
  <c r="T15" i="3"/>
  <c r="W8" i="3"/>
  <c r="Z8" i="3" s="1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Z13" i="3"/>
  <c r="V10" i="3"/>
  <c r="V11" i="3"/>
  <c r="Z15" i="3"/>
  <c r="V13" i="3"/>
  <c r="V15" i="3"/>
  <c r="AE15" i="3" s="1"/>
  <c r="Z12" i="3"/>
  <c r="V14" i="3"/>
  <c r="Z11" i="3"/>
  <c r="Z10" i="3"/>
  <c r="V9" i="3"/>
  <c r="AE9" i="3" s="1"/>
  <c r="V8" i="3"/>
  <c r="AE8" i="3" s="1"/>
  <c r="Z14" i="3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E12" i="3"/>
  <c r="Z16" i="3"/>
  <c r="V16" i="3"/>
  <c r="AE14" i="3"/>
  <c r="AE13" i="3"/>
  <c r="AE10" i="3"/>
  <c r="AE11" i="3"/>
  <c r="AE11" i="2"/>
  <c r="AE22" i="2"/>
  <c r="AE147" i="1"/>
  <c r="AE12" i="2"/>
  <c r="AE15" i="2"/>
  <c r="AE13" i="2"/>
  <c r="AE20" i="2"/>
  <c r="AE21" i="2"/>
  <c r="AE14" i="2"/>
  <c r="AE16" i="3" l="1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<sst xmlns="http://schemas.openxmlformats.org/spreadsheetml/2006/main" count="340" uniqueCount="217">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</sst>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5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0" fillId="15" borderId="2" xfId="0" applyNumberFormat="1" applyFill="1" applyBorder="1" applyAlignment="1">
      <alignment horizontal="center" vertical="center" wrapText="1"/>
    </xf>
    <xf numFmtId="0" fontId="0" fillId="15" borderId="8" xfId="0" applyNumberFormat="1" applyFill="1" applyBorder="1" applyAlignment="1">
      <alignment horizontal="center" vertical="center" wrapText="1"/>
    </xf>
    <xf numFmtId="0" fontId="0" fillId="15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16" borderId="2" xfId="0" applyNumberForma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15" fillId="0" borderId="0" xfId="8" applyFont="1" applyAlignment="1"/>
    <xf numFmtId="0" fontId="0" fillId="7" borderId="1" xfId="0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192"/>
  <sheetViews>
    <sheetView tabSelected="1" topLeftCell="M93" workbookViewId="0">
      <selection activeCell="AP143" sqref="AP143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8" customHeight="1" x14ac:dyDescent="0.2">
      <c r="A2" s="110" t="s">
        <v>166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D4" t="s">
        <v>166</v>
      </c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133" t="s">
        <v>125</v>
      </c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64" t="s">
        <v>17</v>
      </c>
      <c r="AN5" s="164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134"/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29</v>
      </c>
      <c r="AF6" s="157"/>
      <c r="AG6" s="157"/>
      <c r="AH6" s="161"/>
      <c r="AI6" s="149"/>
      <c r="AJ6" s="149"/>
      <c r="AK6" s="149"/>
      <c r="AL6" s="138"/>
      <c r="AM6" s="164"/>
      <c r="AN6" s="164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143"/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64"/>
      <c r="AN7" s="164"/>
    </row>
    <row r="8" spans="1:40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  <c r="AM8" s="19">
        <v>1</v>
      </c>
      <c r="AN8" s="26"/>
    </row>
    <row r="9" spans="1:40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  <c r="AM9" s="19">
        <v>2</v>
      </c>
      <c r="AN9" s="26"/>
    </row>
    <row r="10" spans="1:40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  <c r="AM10" s="19">
        <v>3</v>
      </c>
      <c r="AN10" s="26"/>
    </row>
    <row r="11" spans="1:40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  <c r="AM11" s="19">
        <v>4</v>
      </c>
      <c r="AN11" s="26"/>
    </row>
    <row r="12" spans="1:40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  <c r="AM12" s="19">
        <v>5</v>
      </c>
      <c r="AN12" s="26"/>
    </row>
    <row r="13" spans="1:40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  <c r="AM13" s="19">
        <v>6</v>
      </c>
      <c r="AN13" s="26"/>
    </row>
    <row r="14" spans="1:40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  <c r="AM14" s="19">
        <v>7</v>
      </c>
      <c r="AN14" s="26"/>
    </row>
    <row r="15" spans="1:40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  <c r="AM15" s="19">
        <v>8</v>
      </c>
      <c r="AN15" s="26"/>
    </row>
    <row r="16" spans="1:40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  <c r="AM16" s="19">
        <v>9</v>
      </c>
      <c r="AN16" s="44"/>
    </row>
    <row r="17" spans="1:40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  <c r="AM17" s="19">
        <v>10</v>
      </c>
      <c r="AN17" s="26"/>
    </row>
    <row r="18" spans="1:40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  <c r="AM18" s="19">
        <v>11</v>
      </c>
      <c r="AN18" s="44"/>
    </row>
    <row r="19" spans="1:40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  <c r="AM19" s="19">
        <v>12</v>
      </c>
      <c r="AN19" s="26"/>
    </row>
    <row r="20" spans="1:40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  <c r="AM20" s="19">
        <v>13</v>
      </c>
      <c r="AN20" s="26"/>
    </row>
    <row r="21" spans="1:40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  <c r="AM21" s="19">
        <v>14</v>
      </c>
      <c r="AN21" s="26"/>
    </row>
    <row r="22" spans="1:40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  <c r="AM22" s="19">
        <v>15</v>
      </c>
      <c r="AN22" s="26"/>
    </row>
    <row r="23" spans="1:40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  <c r="AM23" s="19">
        <v>16</v>
      </c>
      <c r="AN23" s="26"/>
    </row>
    <row r="24" spans="1:40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  <c r="AM24" s="19">
        <v>17</v>
      </c>
      <c r="AN24" s="26"/>
    </row>
    <row r="25" spans="1:40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  <c r="AM25" s="19">
        <v>18</v>
      </c>
      <c r="AN25" s="44"/>
    </row>
    <row r="26" spans="1:40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  <c r="AM26" s="19">
        <v>19</v>
      </c>
      <c r="AN26" s="26"/>
    </row>
    <row r="27" spans="1:40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  <c r="AM27" s="19">
        <v>20</v>
      </c>
      <c r="AN27" s="44"/>
    </row>
    <row r="28" spans="1:40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  <c r="AM28" s="19">
        <v>21</v>
      </c>
      <c r="AN28" s="26"/>
    </row>
    <row r="29" spans="1:40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  <c r="AM29" s="19">
        <v>22</v>
      </c>
      <c r="AN29" s="26"/>
    </row>
    <row r="30" spans="1:40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  <c r="AM30" s="19">
        <v>23</v>
      </c>
      <c r="AN30" s="26"/>
    </row>
    <row r="31" spans="1:40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  <c r="AM31" s="19">
        <v>24</v>
      </c>
      <c r="AN31" s="26"/>
    </row>
    <row r="32" spans="1:40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  <c r="AM32" s="19">
        <v>25</v>
      </c>
      <c r="AN32" s="26"/>
    </row>
    <row r="33" spans="1:40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  <c r="AM33" s="19">
        <v>26</v>
      </c>
      <c r="AN33" s="26"/>
    </row>
    <row r="34" spans="1:40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  <c r="AM34" s="19">
        <v>27</v>
      </c>
      <c r="AN34" s="44"/>
    </row>
    <row r="35" spans="1:40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  <c r="AM35" s="19">
        <v>28</v>
      </c>
      <c r="AN35" s="26"/>
    </row>
    <row r="36" spans="1:40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  <c r="AM36" s="19">
        <v>29</v>
      </c>
      <c r="AN36" s="44"/>
    </row>
    <row r="37" spans="1:40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  <c r="AM37" s="19">
        <v>30</v>
      </c>
      <c r="AN37" s="26"/>
    </row>
    <row r="38" spans="1:40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  <c r="AM38" s="19">
        <v>31</v>
      </c>
      <c r="AN38" s="26"/>
    </row>
    <row r="39" spans="1:40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  <c r="AM39" s="19">
        <v>32</v>
      </c>
      <c r="AN39" s="26"/>
    </row>
    <row r="40" spans="1:40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  <c r="AM40" s="19">
        <v>33</v>
      </c>
      <c r="AN40" s="26"/>
    </row>
    <row r="41" spans="1:40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  <c r="AM41" s="19">
        <v>34</v>
      </c>
      <c r="AN41" s="26"/>
    </row>
    <row r="42" spans="1:40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  <c r="AM42" s="19">
        <v>35</v>
      </c>
      <c r="AN42" s="26"/>
    </row>
    <row r="43" spans="1:40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  <c r="AM43" s="19">
        <v>36</v>
      </c>
      <c r="AN43" s="44"/>
    </row>
    <row r="44" spans="1:40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  <c r="AM44" s="19">
        <v>37</v>
      </c>
      <c r="AN44" s="26"/>
    </row>
    <row r="45" spans="1:40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  <c r="AM45" s="19">
        <v>38</v>
      </c>
      <c r="AN45" s="44"/>
    </row>
    <row r="46" spans="1:40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  <c r="AM46" s="19">
        <v>39</v>
      </c>
      <c r="AN46" s="26"/>
    </row>
    <row r="47" spans="1:40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  <c r="AM47" s="19">
        <v>40</v>
      </c>
      <c r="AN47" s="26"/>
    </row>
    <row r="48" spans="1:40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  <c r="AM48" s="19">
        <v>41</v>
      </c>
      <c r="AN48" s="26"/>
    </row>
    <row r="49" spans="1:40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  <c r="AM49" s="19">
        <v>42</v>
      </c>
      <c r="AN49" s="26"/>
    </row>
    <row r="50" spans="1:40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  <c r="AM50" s="19">
        <v>43</v>
      </c>
      <c r="AN50" s="26"/>
    </row>
    <row r="51" spans="1:40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  <c r="AM51" s="19">
        <v>44</v>
      </c>
      <c r="AN51" s="44"/>
    </row>
    <row r="52" spans="1:40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  <c r="AM52" s="19">
        <v>45</v>
      </c>
      <c r="AN52" s="26"/>
    </row>
    <row r="53" spans="1:40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  <c r="AM53" s="19">
        <v>46</v>
      </c>
      <c r="AN53" s="44"/>
    </row>
    <row r="54" spans="1:40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  <c r="AM54" s="19">
        <v>47</v>
      </c>
      <c r="AN54" s="26"/>
    </row>
    <row r="55" spans="1:40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  <c r="AM55" s="19">
        <v>48</v>
      </c>
      <c r="AN55" s="26"/>
    </row>
    <row r="56" spans="1:40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  <c r="AM56" s="19">
        <v>49</v>
      </c>
      <c r="AN56" s="26"/>
    </row>
    <row r="57" spans="1:40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  <c r="AM57" s="19">
        <v>50</v>
      </c>
      <c r="AN57" s="26"/>
    </row>
    <row r="58" spans="1:40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  <c r="AM58" s="19">
        <v>51</v>
      </c>
      <c r="AN58" s="26"/>
    </row>
    <row r="59" spans="1:40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  <c r="AM59" s="19">
        <v>52</v>
      </c>
      <c r="AN59" s="26"/>
    </row>
    <row r="60" spans="1:40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  <c r="AM60" s="19">
        <v>53</v>
      </c>
      <c r="AN60" s="44"/>
    </row>
    <row r="61" spans="1:40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  <c r="AM61" s="19">
        <v>54</v>
      </c>
      <c r="AN61" s="26"/>
    </row>
    <row r="62" spans="1:40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  <c r="AM62" s="19">
        <v>55</v>
      </c>
      <c r="AN62" s="44"/>
    </row>
    <row r="63" spans="1:40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  <c r="AM63" s="19">
        <v>56</v>
      </c>
      <c r="AN63" s="26"/>
    </row>
    <row r="64" spans="1:40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  <c r="AM64" s="19">
        <v>57</v>
      </c>
      <c r="AN64" s="26"/>
    </row>
    <row r="65" spans="1:40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  <c r="AM65" s="19">
        <v>58</v>
      </c>
      <c r="AN65" s="26"/>
    </row>
    <row r="66" spans="1:40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  <c r="AM66" s="19">
        <v>59</v>
      </c>
      <c r="AN66" s="26"/>
    </row>
    <row r="67" spans="1:40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  <c r="AM67" s="19">
        <v>60</v>
      </c>
      <c r="AN67" s="26"/>
    </row>
    <row r="68" spans="1:40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  <c r="AM68" s="19">
        <v>61</v>
      </c>
      <c r="AN68" s="44"/>
    </row>
    <row r="69" spans="1:40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  <c r="AM69" s="19">
        <v>62</v>
      </c>
      <c r="AN69" s="26"/>
    </row>
    <row r="70" spans="1:40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  <c r="AM70" s="19">
        <v>63</v>
      </c>
      <c r="AN70" s="44"/>
    </row>
    <row r="71" spans="1:40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  <c r="AM71" s="19">
        <v>64</v>
      </c>
      <c r="AN71" s="26"/>
    </row>
    <row r="72" spans="1:40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  <c r="AM72" s="19">
        <v>65</v>
      </c>
      <c r="AN72" s="26"/>
    </row>
    <row r="73" spans="1:40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  <c r="AM73" s="19">
        <v>66</v>
      </c>
      <c r="AN73" s="26"/>
    </row>
    <row r="74" spans="1:40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  <c r="AM74" s="19">
        <v>67</v>
      </c>
      <c r="AN74" s="26"/>
    </row>
    <row r="75" spans="1:40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  <c r="AM75" s="19">
        <v>68</v>
      </c>
      <c r="AN75" s="26"/>
    </row>
    <row r="76" spans="1:40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  <c r="AM76" s="19">
        <v>69</v>
      </c>
      <c r="AN76" s="26"/>
    </row>
    <row r="77" spans="1:40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  <c r="AM77" s="19">
        <v>70</v>
      </c>
      <c r="AN77" s="44"/>
    </row>
    <row r="78" spans="1:40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  <c r="AM78" s="19">
        <v>71</v>
      </c>
      <c r="AN78" s="26"/>
    </row>
    <row r="79" spans="1:40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  <c r="AM79" s="19">
        <v>72</v>
      </c>
      <c r="AN79" s="44"/>
    </row>
    <row r="80" spans="1:40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  <c r="AM80" s="19">
        <v>73</v>
      </c>
      <c r="AN80" s="26"/>
    </row>
    <row r="81" spans="1:40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  <c r="AM81" s="19">
        <v>74</v>
      </c>
      <c r="AN81" s="26"/>
    </row>
    <row r="82" spans="1:40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  <c r="AM82" s="19">
        <v>75</v>
      </c>
      <c r="AN82" s="26"/>
    </row>
    <row r="83" spans="1:40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  <c r="AM83" s="19">
        <v>76</v>
      </c>
      <c r="AN83" s="26"/>
    </row>
    <row r="84" spans="1:40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  <c r="AM84" s="19">
        <v>77</v>
      </c>
      <c r="AN84" s="26"/>
    </row>
    <row r="85" spans="1:40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  <c r="AM85" s="19">
        <v>78</v>
      </c>
      <c r="AN85" s="44"/>
    </row>
    <row r="86" spans="1:40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  <c r="AM86" s="19">
        <v>79</v>
      </c>
      <c r="AN86" s="26"/>
    </row>
    <row r="87" spans="1:40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  <c r="AM87" s="19">
        <v>80</v>
      </c>
      <c r="AN87" s="44"/>
    </row>
    <row r="88" spans="1:40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  <c r="AM88" s="19">
        <v>81</v>
      </c>
      <c r="AN88" s="26"/>
    </row>
    <row r="89" spans="1:40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  <c r="AM89" s="19">
        <v>82</v>
      </c>
      <c r="AN89" s="26"/>
    </row>
    <row r="90" spans="1:40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  <c r="AM90" s="19">
        <v>83</v>
      </c>
      <c r="AN90" s="26"/>
    </row>
    <row r="91" spans="1:40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  <c r="AM91" s="19">
        <v>84</v>
      </c>
      <c r="AN91" s="26"/>
    </row>
    <row r="92" spans="1:40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  <c r="AM92" s="19">
        <v>85</v>
      </c>
      <c r="AN92" s="26"/>
    </row>
    <row r="93" spans="1:40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  <c r="AM93" s="19">
        <v>86</v>
      </c>
      <c r="AN93" s="26"/>
    </row>
    <row r="94" spans="1:40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  <c r="AM94" s="19">
        <v>87</v>
      </c>
      <c r="AN94" s="44"/>
    </row>
    <row r="95" spans="1:40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  <c r="AM95" s="19">
        <v>88</v>
      </c>
      <c r="AN95" s="26"/>
    </row>
    <row r="96" spans="1:40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  <c r="AM96" s="19">
        <v>89</v>
      </c>
      <c r="AN96" s="44"/>
    </row>
    <row r="97" spans="1:40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  <c r="AM97" s="19">
        <v>90</v>
      </c>
      <c r="AN97" s="26"/>
    </row>
    <row r="98" spans="1:40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  <c r="AM98" s="19">
        <v>91</v>
      </c>
      <c r="AN98" s="26"/>
    </row>
    <row r="99" spans="1:40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  <c r="AM99" s="19">
        <v>92</v>
      </c>
      <c r="AN99" s="26"/>
    </row>
    <row r="100" spans="1:40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  <c r="AM100" s="19">
        <v>93</v>
      </c>
      <c r="AN100" s="26"/>
    </row>
    <row r="101" spans="1:40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  <c r="AM101" s="19">
        <v>94</v>
      </c>
      <c r="AN101" s="26"/>
    </row>
    <row r="102" spans="1:40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  <c r="AM102" s="19">
        <v>95</v>
      </c>
      <c r="AN102" s="44"/>
    </row>
    <row r="103" spans="1:40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  <c r="AM103" s="19">
        <v>96</v>
      </c>
      <c r="AN103" s="26"/>
    </row>
    <row r="104" spans="1:40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  <c r="AM104" s="19">
        <v>97</v>
      </c>
      <c r="AN104" s="44"/>
    </row>
    <row r="105" spans="1:40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  <c r="AM105" s="19">
        <v>98</v>
      </c>
      <c r="AN105" s="26"/>
    </row>
    <row r="106" spans="1:40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  <c r="AM106" s="19">
        <v>99</v>
      </c>
      <c r="AN106" s="26"/>
    </row>
    <row r="107" spans="1:40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  <c r="AM107" s="19">
        <v>100</v>
      </c>
      <c r="AN107" s="26"/>
    </row>
    <row r="108" spans="1:40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  <c r="AM108" s="19">
        <v>101</v>
      </c>
      <c r="AN108" s="26"/>
    </row>
    <row r="109" spans="1:40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  <c r="AM109" s="19">
        <v>102</v>
      </c>
      <c r="AN109" s="26"/>
    </row>
    <row r="110" spans="1:40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  <c r="AM110" s="19">
        <v>103</v>
      </c>
      <c r="AN110" s="26"/>
    </row>
    <row r="111" spans="1:40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  <c r="AM111" s="19">
        <v>104</v>
      </c>
      <c r="AN111" s="44"/>
    </row>
    <row r="112" spans="1:40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  <c r="AM112" s="19">
        <v>105</v>
      </c>
      <c r="AN112" s="26"/>
    </row>
    <row r="113" spans="1:40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  <c r="AM113" s="19">
        <v>106</v>
      </c>
      <c r="AN113" s="44"/>
    </row>
    <row r="114" spans="1:40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  <c r="AM114" s="19">
        <v>107</v>
      </c>
      <c r="AN114" s="26"/>
    </row>
    <row r="115" spans="1:40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  <c r="AM115" s="19">
        <v>108</v>
      </c>
      <c r="AN115" s="26"/>
    </row>
    <row r="116" spans="1:40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  <c r="AM116" s="19">
        <v>109</v>
      </c>
      <c r="AN116" s="26"/>
    </row>
    <row r="117" spans="1:40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  <c r="AM117" s="19">
        <v>110</v>
      </c>
      <c r="AN117" s="26"/>
    </row>
    <row r="118" spans="1:40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  <c r="AM118" s="19">
        <v>111</v>
      </c>
      <c r="AN118" s="26"/>
    </row>
    <row r="119" spans="1:40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  <c r="AM119" s="19">
        <v>112</v>
      </c>
      <c r="AN119" s="44"/>
    </row>
    <row r="120" spans="1:40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  <c r="AM120" s="19">
        <v>113</v>
      </c>
      <c r="AN120" s="26"/>
    </row>
    <row r="121" spans="1:40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  <c r="AM121" s="19">
        <v>114</v>
      </c>
      <c r="AN121" s="44"/>
    </row>
    <row r="122" spans="1:40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  <c r="AM122" s="19">
        <v>115</v>
      </c>
      <c r="AN122" s="26"/>
    </row>
    <row r="123" spans="1:40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  <c r="AM123" s="19">
        <v>116</v>
      </c>
      <c r="AN123" s="26"/>
    </row>
    <row r="124" spans="1:40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  <c r="AM124" s="19">
        <v>117</v>
      </c>
      <c r="AN124" s="26"/>
    </row>
    <row r="125" spans="1:40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  <c r="AM125" s="19">
        <v>118</v>
      </c>
      <c r="AN125" s="26"/>
    </row>
    <row r="126" spans="1:40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  <c r="AM126" s="19">
        <v>119</v>
      </c>
      <c r="AN126" s="26"/>
    </row>
    <row r="127" spans="1:40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  <c r="AM127" s="19">
        <v>120</v>
      </c>
      <c r="AN127" s="26"/>
    </row>
    <row r="128" spans="1:40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  <c r="AM128" s="19">
        <v>121</v>
      </c>
      <c r="AN128" s="44"/>
    </row>
    <row r="129" spans="1:40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  <c r="AM129" s="19">
        <v>122</v>
      </c>
      <c r="AN129" s="26"/>
    </row>
    <row r="130" spans="1:40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  <c r="AM130" s="19">
        <v>123</v>
      </c>
      <c r="AN130" s="44"/>
    </row>
    <row r="131" spans="1:40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  <c r="AM131" s="19">
        <v>124</v>
      </c>
      <c r="AN131" s="26"/>
    </row>
    <row r="132" spans="1:40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  <c r="AM132" s="19">
        <v>125</v>
      </c>
      <c r="AN132" s="26"/>
    </row>
    <row r="133" spans="1:40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  <c r="AM133" s="19">
        <v>126</v>
      </c>
      <c r="AN133" s="26"/>
    </row>
    <row r="134" spans="1:40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  <c r="AM134" s="19">
        <v>127</v>
      </c>
      <c r="AN134" s="26"/>
    </row>
    <row r="135" spans="1:40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  <c r="AM135" s="19">
        <v>128</v>
      </c>
      <c r="AN135" s="26"/>
    </row>
    <row r="136" spans="1:40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  <c r="AM136" s="19">
        <v>129</v>
      </c>
      <c r="AN136" s="44"/>
    </row>
    <row r="137" spans="1:40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  <c r="AM137" s="19">
        <v>130</v>
      </c>
      <c r="AN137" s="26"/>
    </row>
    <row r="138" spans="1:40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  <c r="AM138" s="19">
        <v>131</v>
      </c>
      <c r="AN138" s="44"/>
    </row>
    <row r="139" spans="1:40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  <c r="AM139" s="19">
        <v>132</v>
      </c>
      <c r="AN139" s="26"/>
    </row>
    <row r="140" spans="1:40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  <c r="AM140" s="19">
        <v>133</v>
      </c>
      <c r="AN140" s="26"/>
    </row>
    <row r="141" spans="1:40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  <c r="AM141" s="19">
        <v>134</v>
      </c>
      <c r="AN141" s="26"/>
    </row>
    <row r="142" spans="1:40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  <c r="AM142" s="19">
        <v>135</v>
      </c>
      <c r="AN142" s="26"/>
    </row>
    <row r="143" spans="1:40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  <c r="AM143" s="19">
        <v>136</v>
      </c>
      <c r="AN143" s="26"/>
    </row>
    <row r="144" spans="1:40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  <c r="AM144" s="19">
        <v>137</v>
      </c>
      <c r="AN144" s="26"/>
    </row>
    <row r="145" spans="1:40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  <c r="AM145" s="19">
        <v>138</v>
      </c>
      <c r="AN145" s="44"/>
    </row>
    <row r="146" spans="1:40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  <c r="AM146" s="19">
        <v>139</v>
      </c>
      <c r="AN146" s="26"/>
    </row>
    <row r="147" spans="1:40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  <c r="AM147" s="19">
        <v>140</v>
      </c>
      <c r="AN147" s="44"/>
    </row>
    <row r="148" spans="1:40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  <c r="AM148" s="19">
        <v>141</v>
      </c>
      <c r="AN148" s="26"/>
    </row>
    <row r="149" spans="1:40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  <c r="AM149" s="19">
        <v>142</v>
      </c>
      <c r="AN149" s="26"/>
    </row>
    <row r="150" spans="1:40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  <c r="AM150" s="19">
        <v>143</v>
      </c>
      <c r="AN150" s="26"/>
    </row>
    <row r="151" spans="1:40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  <c r="AM151" s="19">
        <v>144</v>
      </c>
      <c r="AN151" s="26"/>
    </row>
    <row r="152" spans="1:40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  <c r="AM152" s="19">
        <v>145</v>
      </c>
      <c r="AN152" s="26"/>
    </row>
    <row r="153" spans="1:40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  <c r="AM153" s="19">
        <v>146</v>
      </c>
      <c r="AN153" s="44"/>
    </row>
    <row r="154" spans="1:40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  <c r="AM154" s="19">
        <v>147</v>
      </c>
      <c r="AN154" s="26"/>
    </row>
    <row r="155" spans="1:40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  <c r="AM155" s="19">
        <v>148</v>
      </c>
      <c r="AN155" s="44"/>
    </row>
    <row r="156" spans="1:40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40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40" x14ac:dyDescent="0.2">
      <c r="B158" s="146" t="s">
        <v>78</v>
      </c>
      <c r="C158" s="146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40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40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45" t="s">
        <v>81</v>
      </c>
      <c r="C164" s="145"/>
      <c r="T164" s="144"/>
      <c r="U164" s="144"/>
      <c r="V164" s="144"/>
      <c r="W164" s="144"/>
      <c r="X164" s="144"/>
      <c r="Y164" s="144"/>
      <c r="AE164" s="37"/>
    </row>
    <row r="165" spans="2:31" x14ac:dyDescent="0.2">
      <c r="B165" s="58" t="s">
        <v>82</v>
      </c>
      <c r="C165" s="58"/>
      <c r="T165" s="144"/>
      <c r="U165" s="144"/>
      <c r="V165" s="144"/>
      <c r="W165" s="144"/>
      <c r="X165" s="144"/>
      <c r="Y165" s="144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5">
    <mergeCell ref="AM5:AN7"/>
    <mergeCell ref="AJ5:AJ7"/>
    <mergeCell ref="AK5:AK7"/>
    <mergeCell ref="AL5:AL7"/>
    <mergeCell ref="R5:R7"/>
    <mergeCell ref="T165:Y165"/>
    <mergeCell ref="B158:C158"/>
    <mergeCell ref="B164:C164"/>
    <mergeCell ref="T164:Y164"/>
    <mergeCell ref="AF5:AF7"/>
    <mergeCell ref="AG5:AG7"/>
    <mergeCell ref="AH5:AH7"/>
    <mergeCell ref="AI5:AI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N59"/>
  <sheetViews>
    <sheetView topLeftCell="AF1" workbookViewId="0">
      <selection activeCell="AM1" sqref="AM1:AN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</cols>
  <sheetData>
    <row r="1" spans="1:40" ht="20" x14ac:dyDescent="0.2">
      <c r="A1" s="110" t="s">
        <v>126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0" x14ac:dyDescent="0.2">
      <c r="A2" s="110" t="s">
        <v>127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0" x14ac:dyDescent="0.2">
      <c r="A3" s="111" t="s">
        <v>128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129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</row>
    <row r="8" spans="1:40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</row>
    <row r="9" spans="1:40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  <c r="AM9" s="19">
        <v>2</v>
      </c>
      <c r="AN9" s="26"/>
    </row>
    <row r="10" spans="1:40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  <c r="AM10" s="19">
        <v>3</v>
      </c>
      <c r="AN10" s="26"/>
    </row>
    <row r="11" spans="1:40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  <c r="AM11" s="19">
        <v>4</v>
      </c>
      <c r="AN11" s="26"/>
    </row>
    <row r="12" spans="1:40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  <c r="AM12" s="19">
        <v>5</v>
      </c>
      <c r="AN12" s="26"/>
    </row>
    <row r="13" spans="1:40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  <c r="AM13" s="19">
        <v>6</v>
      </c>
      <c r="AN13" s="26"/>
    </row>
    <row r="14" spans="1:40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  <c r="AM14" s="19">
        <v>7</v>
      </c>
      <c r="AN14" s="26"/>
    </row>
    <row r="15" spans="1:40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  <c r="AM15" s="19">
        <v>8</v>
      </c>
      <c r="AN15" s="26"/>
    </row>
    <row r="16" spans="1:40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  <c r="AM16" s="43"/>
      <c r="AN16" s="44"/>
    </row>
    <row r="17" spans="1:40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40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40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40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40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  <c r="AM21" s="37"/>
      <c r="AN21" s="49"/>
    </row>
    <row r="22" spans="1:40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  <c r="AM22" s="37"/>
      <c r="AN22" s="51"/>
    </row>
    <row r="23" spans="1:40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  <c r="AM23" s="37"/>
      <c r="AN23" s="37"/>
    </row>
    <row r="24" spans="1:40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40" x14ac:dyDescent="0.2">
      <c r="B25" s="146" t="s">
        <v>78</v>
      </c>
      <c r="C25" s="146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1"/>
      <c r="U25" s="151"/>
      <c r="V25" s="151"/>
      <c r="W25" s="151"/>
      <c r="X25" s="151"/>
      <c r="Y25" s="151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40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163"/>
      <c r="AH26" s="163"/>
      <c r="AI26" s="163"/>
      <c r="AJ26" s="163"/>
      <c r="AK26" s="163"/>
      <c r="AL26" s="163"/>
    </row>
    <row r="27" spans="1:40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163"/>
      <c r="AH27" s="163"/>
      <c r="AI27" s="163"/>
      <c r="AJ27" s="163"/>
      <c r="AK27" s="163"/>
      <c r="AL27" s="163"/>
    </row>
    <row r="28" spans="1:40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40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  <c r="AM29" s="37"/>
    </row>
    <row r="30" spans="1:40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  <c r="AM30" s="37"/>
    </row>
    <row r="31" spans="1:40" x14ac:dyDescent="0.2">
      <c r="B31" s="145" t="s">
        <v>81</v>
      </c>
      <c r="C31" s="145"/>
      <c r="AE31" s="37"/>
      <c r="AF31" s="60"/>
      <c r="AG31" s="60"/>
      <c r="AH31" s="60"/>
      <c r="AI31" s="60"/>
      <c r="AJ31" s="60"/>
      <c r="AK31" s="60"/>
      <c r="AL31" s="60"/>
      <c r="AM31" s="37"/>
    </row>
    <row r="32" spans="1:40" x14ac:dyDescent="0.2">
      <c r="B32" s="58" t="s">
        <v>82</v>
      </c>
      <c r="C32" s="58"/>
      <c r="T32" s="144"/>
      <c r="U32" s="144"/>
      <c r="V32" s="144"/>
      <c r="W32" s="144"/>
      <c r="X32" s="144"/>
      <c r="Y32" s="144"/>
      <c r="AF32" s="59"/>
      <c r="AG32" s="59"/>
      <c r="AH32" s="59"/>
      <c r="AI32" s="59"/>
      <c r="AJ32" s="59"/>
      <c r="AK32" s="59"/>
      <c r="AL32" s="59"/>
      <c r="AM32" s="37"/>
      <c r="AN32" s="37"/>
    </row>
    <row r="33" spans="22:40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  <c r="AM33" s="37"/>
      <c r="AN33" s="37"/>
    </row>
    <row r="34" spans="22:40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  <c r="AM34" s="37"/>
      <c r="AN34" s="37"/>
    </row>
    <row r="35" spans="22:40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  <c r="AM35" s="37"/>
      <c r="AN35" s="37"/>
    </row>
    <row r="36" spans="22:40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  <c r="AM36" s="37"/>
      <c r="AN36" s="37"/>
    </row>
    <row r="37" spans="22:40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  <c r="AM37" s="37"/>
      <c r="AN37" s="37"/>
    </row>
    <row r="38" spans="22:40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  <c r="AM38" s="37"/>
      <c r="AN38" s="37"/>
    </row>
    <row r="39" spans="22:40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  <c r="AM39" s="37"/>
      <c r="AN39" s="37"/>
    </row>
    <row r="40" spans="22:40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  <c r="AM40" s="37"/>
      <c r="AN40" s="37"/>
    </row>
    <row r="41" spans="22:40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22:40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22:40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22:40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22:40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22:40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22:40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22:40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24:40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24:40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24:40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24:40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0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0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24:40" x14ac:dyDescent="0.2">
      <c r="X55" s="37"/>
      <c r="Y55" s="37"/>
      <c r="Z55" s="37"/>
      <c r="AA55" s="37"/>
      <c r="AB55" s="37"/>
      <c r="AC55" s="37"/>
      <c r="AD55" s="37"/>
      <c r="AE55" s="37"/>
    </row>
    <row r="56" spans="24:40" x14ac:dyDescent="0.2">
      <c r="X56" s="37"/>
      <c r="Y56" s="37"/>
      <c r="Z56" s="37"/>
      <c r="AA56" s="37"/>
      <c r="AB56" s="37"/>
      <c r="AC56" s="37"/>
      <c r="AD56" s="37"/>
      <c r="AE56" s="37"/>
    </row>
    <row r="57" spans="24:40" x14ac:dyDescent="0.2">
      <c r="X57" s="37"/>
      <c r="Y57" s="37"/>
      <c r="Z57" s="37"/>
      <c r="AA57" s="37"/>
      <c r="AB57" s="37"/>
      <c r="AC57" s="37"/>
      <c r="AD57" s="37"/>
      <c r="AE57" s="37"/>
    </row>
    <row r="58" spans="24:40" x14ac:dyDescent="0.2">
      <c r="X58" s="37"/>
      <c r="Y58" s="37"/>
      <c r="Z58" s="37"/>
      <c r="AA58" s="37"/>
      <c r="AB58" s="37"/>
      <c r="AC58" s="37"/>
      <c r="AD58" s="37"/>
      <c r="AE58" s="37"/>
    </row>
    <row r="59" spans="24:40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S5:AE5"/>
    <mergeCell ref="S6:U6"/>
    <mergeCell ref="V6:V7"/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opLeftCell="AD1" workbookViewId="0">
      <selection activeCell="AM4" sqref="AM1:AN1048576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10" t="s">
        <v>149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82"/>
    </row>
    <row r="2" spans="1:41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82"/>
    </row>
    <row r="3" spans="1:41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83"/>
    </row>
    <row r="4" spans="1:41" x14ac:dyDescent="0.2">
      <c r="O4"/>
    </row>
    <row r="5" spans="1:41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  <c r="AO5" s="100"/>
    </row>
    <row r="6" spans="1:41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  <c r="AO6" s="100"/>
    </row>
    <row r="7" spans="1:41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2">I9*K9*40%*O9</f>
        <v>0</v>
      </c>
      <c r="X9" s="14">
        <f t="shared" ref="X9:X14" si="3">IF(P9&gt;=6750,(I9*K9*40%),0)</f>
        <v>0</v>
      </c>
      <c r="Y9" s="16">
        <f t="shared" ref="Y9:Y15" si="4">IF(P9&lt;6750,0,IF(Q9="",0,IF(OR(Q9="KURANG",Q9="SANGAT KURANG"),I9*K9*10%,I9*K9*20%)))</f>
        <v>0</v>
      </c>
      <c r="Z9" s="14">
        <f>SUM(W9:Y9)</f>
        <v>0</v>
      </c>
      <c r="AA9" s="14">
        <f t="shared" ref="AA9:AA14" si="5">I9*L9</f>
        <v>0</v>
      </c>
      <c r="AB9" s="14">
        <f>AA9</f>
        <v>0</v>
      </c>
      <c r="AC9" s="14">
        <f t="shared" ref="AC9:AC14" si="6">I9*M9</f>
        <v>0</v>
      </c>
      <c r="AD9" s="14">
        <f>AC9</f>
        <v>0</v>
      </c>
      <c r="AE9" s="17">
        <f t="shared" ref="AE9:AE14" si="7">+V9+Z9+AB9+AD9</f>
        <v>0</v>
      </c>
      <c r="AF9" s="17">
        <f t="shared" ref="AF9:AF15" si="8">AI9</f>
        <v>0</v>
      </c>
      <c r="AG9" s="17">
        <f t="shared" ref="AG9:AG15" si="9">AK9</f>
        <v>0</v>
      </c>
      <c r="AH9" s="17">
        <f t="shared" ref="AH9:AH16" si="10">AE9+AF9+AG9</f>
        <v>0</v>
      </c>
      <c r="AI9" s="17"/>
      <c r="AJ9" s="25"/>
      <c r="AK9" s="18">
        <f t="shared" ref="AK9:AK15" si="11">AJ9*4</f>
        <v>0</v>
      </c>
      <c r="AL9" s="16">
        <f t="shared" ref="AL9:AL15" si="12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3">I10*(SUM(J10:M10))*20%</f>
        <v>0</v>
      </c>
      <c r="O10" s="109"/>
      <c r="P10" s="107"/>
      <c r="Q10" s="107"/>
      <c r="R10" s="69"/>
      <c r="S10" s="16">
        <f t="shared" ref="S10:S13" si="14">I10*J10*40%*O10</f>
        <v>0</v>
      </c>
      <c r="T10" s="16">
        <f t="shared" ref="T10:T13" si="15">IF(P10&gt;=6750,(I10*J10*40%),0)</f>
        <v>0</v>
      </c>
      <c r="U10" s="16">
        <f t="shared" ref="U10:U15" si="16">IF(P10&lt;6750,0,IF(Q10="",0,IF(OR(Q10="KURANG",Q10="SANGAT KURANG"),I10*J10*10%,I10*J10*20%)))</f>
        <v>0</v>
      </c>
      <c r="V10" s="101">
        <f t="shared" ref="V10:V15" si="17">ROUND(SUM(S10:U10)*20%,)</f>
        <v>0</v>
      </c>
      <c r="W10" s="16">
        <f t="shared" ref="W10:W13" si="18">I10*K10*40%*O10</f>
        <v>0</v>
      </c>
      <c r="X10" s="16">
        <f t="shared" ref="X10:X13" si="19">IF(P10&gt;=6750,(I10*K10*40%),0)</f>
        <v>0</v>
      </c>
      <c r="Y10" s="16">
        <f t="shared" si="4"/>
        <v>0</v>
      </c>
      <c r="Z10" s="101">
        <f t="shared" ref="Z10:Z15" si="20">SUM(W10:Y10)*20%</f>
        <v>0</v>
      </c>
      <c r="AA10" s="16">
        <f t="shared" ref="AA10:AA13" si="21">I10*L10</f>
        <v>0</v>
      </c>
      <c r="AB10" s="101">
        <f t="shared" ref="AB10:AB15" si="22">AA10*20%</f>
        <v>0</v>
      </c>
      <c r="AC10" s="16">
        <f t="shared" ref="AC10:AC13" si="23">I10*M10</f>
        <v>0</v>
      </c>
      <c r="AD10" s="16">
        <f t="shared" ref="AD10:AD13" si="24">AC10*20%</f>
        <v>0</v>
      </c>
      <c r="AE10" s="102">
        <f t="shared" ref="AE10:AE13" si="25">+V10+Z10+AB10+AD10</f>
        <v>0</v>
      </c>
      <c r="AF10" s="17">
        <f t="shared" si="8"/>
        <v>0</v>
      </c>
      <c r="AG10" s="17">
        <f t="shared" si="9"/>
        <v>0</v>
      </c>
      <c r="AH10" s="17">
        <f t="shared" si="10"/>
        <v>0</v>
      </c>
      <c r="AI10" s="102"/>
      <c r="AJ10" s="25"/>
      <c r="AK10" s="18">
        <f t="shared" si="11"/>
        <v>0</v>
      </c>
      <c r="AL10" s="16">
        <f t="shared" si="12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3"/>
        <v>0</v>
      </c>
      <c r="O11" s="109"/>
      <c r="P11" s="107"/>
      <c r="Q11" s="107"/>
      <c r="R11" s="69"/>
      <c r="S11" s="16">
        <f t="shared" si="14"/>
        <v>0</v>
      </c>
      <c r="T11" s="16">
        <f t="shared" si="15"/>
        <v>0</v>
      </c>
      <c r="U11" s="16">
        <f t="shared" si="16"/>
        <v>0</v>
      </c>
      <c r="V11" s="101">
        <f t="shared" si="17"/>
        <v>0</v>
      </c>
      <c r="W11" s="16">
        <f t="shared" si="18"/>
        <v>0</v>
      </c>
      <c r="X11" s="16">
        <f t="shared" si="19"/>
        <v>0</v>
      </c>
      <c r="Y11" s="16">
        <f t="shared" si="4"/>
        <v>0</v>
      </c>
      <c r="Z11" s="101">
        <f t="shared" si="20"/>
        <v>0</v>
      </c>
      <c r="AA11" s="16">
        <f t="shared" si="21"/>
        <v>0</v>
      </c>
      <c r="AB11" s="101">
        <f t="shared" si="22"/>
        <v>0</v>
      </c>
      <c r="AC11" s="16">
        <f t="shared" si="23"/>
        <v>0</v>
      </c>
      <c r="AD11" s="16">
        <f t="shared" si="24"/>
        <v>0</v>
      </c>
      <c r="AE11" s="102">
        <f t="shared" si="25"/>
        <v>0</v>
      </c>
      <c r="AF11" s="17">
        <f t="shared" si="8"/>
        <v>0</v>
      </c>
      <c r="AG11" s="17">
        <f t="shared" si="9"/>
        <v>0</v>
      </c>
      <c r="AH11" s="17">
        <f t="shared" si="10"/>
        <v>0</v>
      </c>
      <c r="AI11" s="102"/>
      <c r="AJ11" s="25"/>
      <c r="AK11" s="18">
        <f t="shared" si="11"/>
        <v>0</v>
      </c>
      <c r="AL11" s="16">
        <f t="shared" si="12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3"/>
        <v>0</v>
      </c>
      <c r="O12" s="109"/>
      <c r="P12" s="107"/>
      <c r="Q12" s="107"/>
      <c r="R12" s="69"/>
      <c r="S12" s="16">
        <f t="shared" si="14"/>
        <v>0</v>
      </c>
      <c r="T12" s="16">
        <f t="shared" si="15"/>
        <v>0</v>
      </c>
      <c r="U12" s="16">
        <f t="shared" si="16"/>
        <v>0</v>
      </c>
      <c r="V12" s="101">
        <f t="shared" si="17"/>
        <v>0</v>
      </c>
      <c r="W12" s="16">
        <f t="shared" si="18"/>
        <v>0</v>
      </c>
      <c r="X12" s="16">
        <f t="shared" si="19"/>
        <v>0</v>
      </c>
      <c r="Y12" s="16">
        <f t="shared" si="4"/>
        <v>0</v>
      </c>
      <c r="Z12" s="101">
        <f t="shared" si="20"/>
        <v>0</v>
      </c>
      <c r="AA12" s="16">
        <f t="shared" si="21"/>
        <v>0</v>
      </c>
      <c r="AB12" s="101">
        <f t="shared" si="22"/>
        <v>0</v>
      </c>
      <c r="AC12" s="16">
        <f t="shared" si="23"/>
        <v>0</v>
      </c>
      <c r="AD12" s="16">
        <f t="shared" si="24"/>
        <v>0</v>
      </c>
      <c r="AE12" s="102">
        <f t="shared" si="25"/>
        <v>0</v>
      </c>
      <c r="AF12" s="17">
        <f t="shared" si="8"/>
        <v>0</v>
      </c>
      <c r="AG12" s="17">
        <f t="shared" si="9"/>
        <v>0</v>
      </c>
      <c r="AH12" s="17">
        <f t="shared" si="10"/>
        <v>0</v>
      </c>
      <c r="AI12" s="102"/>
      <c r="AJ12" s="25"/>
      <c r="AK12" s="18">
        <f t="shared" si="11"/>
        <v>0</v>
      </c>
      <c r="AL12" s="16">
        <f t="shared" si="12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3"/>
        <v>0</v>
      </c>
      <c r="O13" s="109"/>
      <c r="P13" s="107"/>
      <c r="Q13" s="107"/>
      <c r="R13" s="69"/>
      <c r="S13" s="16">
        <f t="shared" si="14"/>
        <v>0</v>
      </c>
      <c r="T13" s="16">
        <f t="shared" si="15"/>
        <v>0</v>
      </c>
      <c r="U13" s="16">
        <f t="shared" si="16"/>
        <v>0</v>
      </c>
      <c r="V13" s="101">
        <f t="shared" si="17"/>
        <v>0</v>
      </c>
      <c r="W13" s="16">
        <f t="shared" si="18"/>
        <v>0</v>
      </c>
      <c r="X13" s="16">
        <f t="shared" si="19"/>
        <v>0</v>
      </c>
      <c r="Y13" s="16">
        <f t="shared" si="4"/>
        <v>0</v>
      </c>
      <c r="Z13" s="101">
        <f t="shared" si="20"/>
        <v>0</v>
      </c>
      <c r="AA13" s="16">
        <f t="shared" si="21"/>
        <v>0</v>
      </c>
      <c r="AB13" s="101">
        <f t="shared" si="22"/>
        <v>0</v>
      </c>
      <c r="AC13" s="16">
        <f t="shared" si="23"/>
        <v>0</v>
      </c>
      <c r="AD13" s="16">
        <f t="shared" si="24"/>
        <v>0</v>
      </c>
      <c r="AE13" s="102">
        <f t="shared" si="25"/>
        <v>0</v>
      </c>
      <c r="AF13" s="17">
        <f t="shared" si="8"/>
        <v>0</v>
      </c>
      <c r="AG13" s="17">
        <f t="shared" si="9"/>
        <v>0</v>
      </c>
      <c r="AH13" s="17">
        <f t="shared" si="10"/>
        <v>0</v>
      </c>
      <c r="AI13" s="102"/>
      <c r="AJ13" s="25"/>
      <c r="AK13" s="18">
        <f t="shared" si="11"/>
        <v>0</v>
      </c>
      <c r="AL13" s="16">
        <f t="shared" si="12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3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16"/>
        <v>0</v>
      </c>
      <c r="V14" s="101">
        <f t="shared" si="17"/>
        <v>0</v>
      </c>
      <c r="W14" s="16">
        <f t="shared" si="2"/>
        <v>0</v>
      </c>
      <c r="X14" s="16">
        <f t="shared" si="3"/>
        <v>0</v>
      </c>
      <c r="Y14" s="16">
        <f t="shared" si="4"/>
        <v>0</v>
      </c>
      <c r="Z14" s="101">
        <f t="shared" si="20"/>
        <v>0</v>
      </c>
      <c r="AA14" s="16">
        <f t="shared" si="5"/>
        <v>0</v>
      </c>
      <c r="AB14" s="101">
        <f t="shared" si="22"/>
        <v>0</v>
      </c>
      <c r="AC14" s="16">
        <f t="shared" si="6"/>
        <v>0</v>
      </c>
      <c r="AD14" s="16">
        <f t="shared" ref="AD14:AD15" si="26">AC14*20%</f>
        <v>0</v>
      </c>
      <c r="AE14" s="102">
        <f t="shared" si="7"/>
        <v>0</v>
      </c>
      <c r="AF14" s="17">
        <f t="shared" si="8"/>
        <v>0</v>
      </c>
      <c r="AG14" s="17">
        <f t="shared" si="9"/>
        <v>0</v>
      </c>
      <c r="AH14" s="17">
        <f t="shared" si="10"/>
        <v>0</v>
      </c>
      <c r="AI14" s="102"/>
      <c r="AJ14" s="25"/>
      <c r="AK14" s="18">
        <f t="shared" si="11"/>
        <v>0</v>
      </c>
      <c r="AL14" s="16">
        <f t="shared" si="12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3"/>
        <v>0</v>
      </c>
      <c r="O15" s="109"/>
      <c r="P15" s="107"/>
      <c r="Q15" s="107"/>
      <c r="R15" s="69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si="16"/>
        <v>0</v>
      </c>
      <c r="V15" s="101">
        <f t="shared" si="17"/>
        <v>0</v>
      </c>
      <c r="W15" s="16">
        <f t="shared" ref="W15" si="29">I15*K15*40%*O15</f>
        <v>0</v>
      </c>
      <c r="X15" s="16">
        <f t="shared" ref="X15" si="30">IF(P15&gt;=6750,(I15*K15*40%),0)</f>
        <v>0</v>
      </c>
      <c r="Y15" s="16">
        <f t="shared" si="4"/>
        <v>0</v>
      </c>
      <c r="Z15" s="101">
        <f t="shared" si="20"/>
        <v>0</v>
      </c>
      <c r="AA15" s="16">
        <f t="shared" ref="AA15" si="31">I15*L15</f>
        <v>0</v>
      </c>
      <c r="AB15" s="101">
        <f t="shared" si="22"/>
        <v>0</v>
      </c>
      <c r="AC15" s="16">
        <f t="shared" ref="AC15" si="32">I15*M15</f>
        <v>0</v>
      </c>
      <c r="AD15" s="16">
        <f t="shared" si="26"/>
        <v>0</v>
      </c>
      <c r="AE15" s="102">
        <f t="shared" ref="AE15" si="33">+V15+Z15+AB15+AD15</f>
        <v>0</v>
      </c>
      <c r="AF15" s="17">
        <f t="shared" si="8"/>
        <v>0</v>
      </c>
      <c r="AG15" s="17">
        <f t="shared" si="9"/>
        <v>0</v>
      </c>
      <c r="AH15" s="17">
        <f t="shared" si="10"/>
        <v>0</v>
      </c>
      <c r="AI15" s="102"/>
      <c r="AJ15" s="25"/>
      <c r="AK15" s="18">
        <f t="shared" si="11"/>
        <v>0</v>
      </c>
      <c r="AL15" s="16">
        <f t="shared" si="12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4">AA16</f>
        <v>0</v>
      </c>
      <c r="AC16" s="42"/>
      <c r="AD16" s="16">
        <f t="shared" ref="AD16" si="35">AC16</f>
        <v>0</v>
      </c>
      <c r="AE16" s="41">
        <f>SUM(AE8:AE15)</f>
        <v>0</v>
      </c>
      <c r="AF16" s="41">
        <f>SUM(AF8:AF15)</f>
        <v>0</v>
      </c>
      <c r="AG16" s="41">
        <f>SUM(AG8:AG15)</f>
        <v>0</v>
      </c>
      <c r="AH16" s="41">
        <f>SUM(AH8:AH15)</f>
        <v>0</v>
      </c>
      <c r="AI16" s="41">
        <f>SUM(AI8:AI15)</f>
        <v>0</v>
      </c>
      <c r="AJ16" s="41">
        <f>SUM(AJ8:AJ15)</f>
        <v>0</v>
      </c>
      <c r="AK16" s="41">
        <f>SUM(AK8:AK15)</f>
        <v>0</v>
      </c>
      <c r="AL16" s="41">
        <f>SUM(AL8:AL15)</f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46" t="s">
        <v>78</v>
      </c>
      <c r="C20" s="146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55"/>
      <c r="U21" s="155"/>
      <c r="V21" s="155"/>
      <c r="W21" s="155"/>
      <c r="X21" s="155"/>
      <c r="Y21" s="155"/>
      <c r="Z21" s="45"/>
      <c r="AA21" s="37"/>
      <c r="AB21" s="37"/>
      <c r="AC21" s="37"/>
      <c r="AD21" s="37"/>
      <c r="AE21" s="47"/>
      <c r="AF21" s="47"/>
      <c r="AG21" s="147" t="s">
        <v>80</v>
      </c>
      <c r="AH21" s="147"/>
      <c r="AI21" s="147"/>
      <c r="AJ21" s="147"/>
      <c r="AK21" s="147"/>
      <c r="AL21" s="147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55"/>
      <c r="U22" s="155"/>
      <c r="V22" s="155"/>
      <c r="W22" s="155"/>
      <c r="X22" s="155"/>
      <c r="Y22" s="155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45" t="s">
        <v>81</v>
      </c>
      <c r="C26" s="145"/>
      <c r="T26" s="144"/>
      <c r="U26" s="144"/>
      <c r="V26" s="144"/>
      <c r="W26" s="144"/>
      <c r="X26" s="144"/>
      <c r="Y26" s="144"/>
      <c r="AE26" s="37"/>
      <c r="AF26" s="37"/>
      <c r="AG26" s="145" t="s">
        <v>81</v>
      </c>
      <c r="AH26" s="145"/>
      <c r="AI26" s="145"/>
      <c r="AJ26" s="145"/>
      <c r="AK26" s="145"/>
      <c r="AL26" s="145"/>
    </row>
    <row r="27" spans="2:41" x14ac:dyDescent="0.2">
      <c r="B27" s="58" t="s">
        <v>82</v>
      </c>
      <c r="C27" s="58"/>
      <c r="T27" s="144"/>
      <c r="U27" s="144"/>
      <c r="V27" s="144"/>
      <c r="W27" s="144"/>
      <c r="X27" s="144"/>
      <c r="Y27" s="144"/>
      <c r="AG27" s="145" t="s">
        <v>82</v>
      </c>
      <c r="AH27" s="145"/>
      <c r="AI27" s="145"/>
      <c r="AJ27" s="145"/>
      <c r="AK27" s="145"/>
      <c r="AL27" s="145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2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53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54" t="s">
        <v>161</v>
      </c>
      <c r="D43" s="154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2025-01-16T10:24:29Z</dcterms:modified>
</cp:coreProperties>
</file>