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tpp/public/excel/"/>
    </mc:Choice>
  </mc:AlternateContent>
  <xr:revisionPtr revIDLastSave="0" documentId="13_ncr:1_{DD97E483-5DFF-5F4C-A43C-3F42182CD5A7}" xr6:coauthVersionLast="47" xr6:coauthVersionMax="47" xr10:uidLastSave="{00000000-0000-0000-0000-000000000000}"/>
  <bookViews>
    <workbookView xWindow="0" yWindow="500" windowWidth="28800" windowHeight="16080" xr2:uid="{8F073424-8FDC-4E4B-8D16-403F1B0F818F}"/>
  </bookViews>
  <sheets>
    <sheet name="REGULER" sheetId="1" r:id="rId1"/>
    <sheet name="CPNS" sheetId="2" r:id="rId2"/>
    <sheet name="P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" i="3" l="1"/>
  <c r="S12" i="3"/>
  <c r="N13" i="3"/>
  <c r="T14" i="3"/>
  <c r="AA15" i="3"/>
  <c r="AB15" i="3" s="1"/>
  <c r="Y10" i="3"/>
  <c r="AH16" i="3"/>
  <c r="AG16" i="3"/>
  <c r="AD16" i="3"/>
  <c r="AB16" i="3"/>
  <c r="N16" i="3"/>
  <c r="AC9" i="3"/>
  <c r="AD9" i="3" s="1"/>
  <c r="AC8" i="3"/>
  <c r="AD8" i="3" s="1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8" i="2"/>
  <c r="Y12" i="3" l="1"/>
  <c r="T12" i="3"/>
  <c r="AA12" i="3"/>
  <c r="AB12" i="3" s="1"/>
  <c r="N12" i="3"/>
  <c r="Y13" i="3"/>
  <c r="S13" i="3"/>
  <c r="AA13" i="3"/>
  <c r="AB13" i="3" s="1"/>
  <c r="N10" i="3"/>
  <c r="S11" i="3"/>
  <c r="S10" i="3"/>
  <c r="T11" i="3"/>
  <c r="U12" i="3"/>
  <c r="AC12" i="3"/>
  <c r="AD12" i="3" s="1"/>
  <c r="T13" i="3"/>
  <c r="T10" i="3"/>
  <c r="U11" i="3"/>
  <c r="U13" i="3"/>
  <c r="AC13" i="3"/>
  <c r="AD13" i="3" s="1"/>
  <c r="U10" i="3"/>
  <c r="AA11" i="3"/>
  <c r="AB11" i="3" s="1"/>
  <c r="W12" i="3"/>
  <c r="AA10" i="3"/>
  <c r="AB10" i="3" s="1"/>
  <c r="AC11" i="3"/>
  <c r="AD11" i="3" s="1"/>
  <c r="X12" i="3"/>
  <c r="W13" i="3"/>
  <c r="X13" i="3"/>
  <c r="AC10" i="3"/>
  <c r="AD10" i="3" s="1"/>
  <c r="N11" i="3"/>
  <c r="W10" i="3"/>
  <c r="X10" i="3"/>
  <c r="W11" i="3"/>
  <c r="X11" i="3"/>
  <c r="U15" i="3"/>
  <c r="X8" i="3"/>
  <c r="W15" i="3"/>
  <c r="AC15" i="3"/>
  <c r="AD15" i="3" s="1"/>
  <c r="X14" i="3"/>
  <c r="AA14" i="3"/>
  <c r="AB14" i="3" s="1"/>
  <c r="AC14" i="3"/>
  <c r="AD14" i="3" s="1"/>
  <c r="X9" i="3"/>
  <c r="W14" i="3"/>
  <c r="W9" i="3"/>
  <c r="N14" i="3"/>
  <c r="S14" i="3"/>
  <c r="N15" i="3"/>
  <c r="U14" i="3"/>
  <c r="T15" i="3"/>
  <c r="W8" i="3"/>
  <c r="Y8" i="3"/>
  <c r="S8" i="3"/>
  <c r="AA8" i="3"/>
  <c r="AB8" i="3" s="1"/>
  <c r="N9" i="3"/>
  <c r="Y14" i="3"/>
  <c r="X15" i="3"/>
  <c r="N8" i="3"/>
  <c r="Y9" i="3"/>
  <c r="T8" i="3"/>
  <c r="S9" i="3"/>
  <c r="AA9" i="3"/>
  <c r="AB9" i="3" s="1"/>
  <c r="Y15" i="3"/>
  <c r="U8" i="3"/>
  <c r="T9" i="3"/>
  <c r="U9" i="3"/>
  <c r="S15" i="3"/>
  <c r="AF8" i="1"/>
  <c r="AC96" i="1"/>
  <c r="AD96" i="1" s="1"/>
  <c r="AA96" i="1"/>
  <c r="AB96" i="1" s="1"/>
  <c r="Z96" i="1"/>
  <c r="Y96" i="1"/>
  <c r="X96" i="1"/>
  <c r="W96" i="1"/>
  <c r="U96" i="1"/>
  <c r="T96" i="1"/>
  <c r="S96" i="1"/>
  <c r="V96" i="1" s="1"/>
  <c r="AE96" i="1" s="1"/>
  <c r="N96" i="1"/>
  <c r="AC95" i="1"/>
  <c r="AD95" i="1" s="1"/>
  <c r="AA95" i="1"/>
  <c r="AB95" i="1" s="1"/>
  <c r="Z95" i="1"/>
  <c r="Y95" i="1"/>
  <c r="X95" i="1"/>
  <c r="W95" i="1"/>
  <c r="U95" i="1"/>
  <c r="T95" i="1"/>
  <c r="S95" i="1"/>
  <c r="V95" i="1" s="1"/>
  <c r="N95" i="1"/>
  <c r="AC94" i="1"/>
  <c r="AD94" i="1" s="1"/>
  <c r="AA94" i="1"/>
  <c r="AB94" i="1" s="1"/>
  <c r="Z94" i="1"/>
  <c r="Y94" i="1"/>
  <c r="X94" i="1"/>
  <c r="W94" i="1"/>
  <c r="U94" i="1"/>
  <c r="T94" i="1"/>
  <c r="S94" i="1"/>
  <c r="V94" i="1" s="1"/>
  <c r="N94" i="1"/>
  <c r="AC93" i="1"/>
  <c r="AD93" i="1" s="1"/>
  <c r="AA93" i="1"/>
  <c r="AB93" i="1" s="1"/>
  <c r="Z93" i="1"/>
  <c r="Y93" i="1"/>
  <c r="X93" i="1"/>
  <c r="W93" i="1"/>
  <c r="U93" i="1"/>
  <c r="T93" i="1"/>
  <c r="S93" i="1"/>
  <c r="V93" i="1" s="1"/>
  <c r="AE93" i="1" s="1"/>
  <c r="N93" i="1"/>
  <c r="AC92" i="1"/>
  <c r="AD92" i="1" s="1"/>
  <c r="AA92" i="1"/>
  <c r="AB92" i="1" s="1"/>
  <c r="Z92" i="1"/>
  <c r="Y92" i="1"/>
  <c r="X92" i="1"/>
  <c r="W92" i="1"/>
  <c r="U92" i="1"/>
  <c r="T92" i="1"/>
  <c r="S92" i="1"/>
  <c r="V92" i="1" s="1"/>
  <c r="AE92" i="1" s="1"/>
  <c r="N92" i="1"/>
  <c r="AC91" i="1"/>
  <c r="AD91" i="1" s="1"/>
  <c r="AA91" i="1"/>
  <c r="AB91" i="1" s="1"/>
  <c r="Z91" i="1"/>
  <c r="Y91" i="1"/>
  <c r="X91" i="1"/>
  <c r="W91" i="1"/>
  <c r="U91" i="1"/>
  <c r="T91" i="1"/>
  <c r="S91" i="1"/>
  <c r="V91" i="1" s="1"/>
  <c r="N91" i="1"/>
  <c r="AC90" i="1"/>
  <c r="AD90" i="1" s="1"/>
  <c r="AA90" i="1"/>
  <c r="AB90" i="1" s="1"/>
  <c r="Z90" i="1"/>
  <c r="Y90" i="1"/>
  <c r="X90" i="1"/>
  <c r="W90" i="1"/>
  <c r="U90" i="1"/>
  <c r="T90" i="1"/>
  <c r="S90" i="1"/>
  <c r="V90" i="1" s="1"/>
  <c r="N90" i="1"/>
  <c r="AC89" i="1"/>
  <c r="AD89" i="1" s="1"/>
  <c r="AA89" i="1"/>
  <c r="AB89" i="1" s="1"/>
  <c r="Z89" i="1"/>
  <c r="Y89" i="1"/>
  <c r="X89" i="1"/>
  <c r="W89" i="1"/>
  <c r="U89" i="1"/>
  <c r="T89" i="1"/>
  <c r="S89" i="1"/>
  <c r="V89" i="1" s="1"/>
  <c r="AE89" i="1" s="1"/>
  <c r="N89" i="1"/>
  <c r="AC104" i="1"/>
  <c r="AD104" i="1" s="1"/>
  <c r="AA104" i="1"/>
  <c r="AB104" i="1" s="1"/>
  <c r="Y104" i="1"/>
  <c r="X104" i="1"/>
  <c r="W104" i="1"/>
  <c r="Z104" i="1" s="1"/>
  <c r="U104" i="1"/>
  <c r="T104" i="1"/>
  <c r="S104" i="1"/>
  <c r="N104" i="1"/>
  <c r="AC103" i="1"/>
  <c r="AD103" i="1" s="1"/>
  <c r="AA103" i="1"/>
  <c r="AB103" i="1" s="1"/>
  <c r="Y103" i="1"/>
  <c r="X103" i="1"/>
  <c r="W103" i="1"/>
  <c r="Z103" i="1" s="1"/>
  <c r="U103" i="1"/>
  <c r="T103" i="1"/>
  <c r="S103" i="1"/>
  <c r="N103" i="1"/>
  <c r="AC102" i="1"/>
  <c r="AD102" i="1" s="1"/>
  <c r="AA102" i="1"/>
  <c r="AB102" i="1" s="1"/>
  <c r="Y102" i="1"/>
  <c r="X102" i="1"/>
  <c r="W102" i="1"/>
  <c r="U102" i="1"/>
  <c r="T102" i="1"/>
  <c r="S102" i="1"/>
  <c r="N102" i="1"/>
  <c r="AC101" i="1"/>
  <c r="AD101" i="1" s="1"/>
  <c r="AA101" i="1"/>
  <c r="AB101" i="1" s="1"/>
  <c r="Y101" i="1"/>
  <c r="X101" i="1"/>
  <c r="W101" i="1"/>
  <c r="U101" i="1"/>
  <c r="T101" i="1"/>
  <c r="S101" i="1"/>
  <c r="N101" i="1"/>
  <c r="AC100" i="1"/>
  <c r="AD100" i="1" s="1"/>
  <c r="AA100" i="1"/>
  <c r="AB100" i="1" s="1"/>
  <c r="Y100" i="1"/>
  <c r="X100" i="1"/>
  <c r="W100" i="1"/>
  <c r="U100" i="1"/>
  <c r="T100" i="1"/>
  <c r="S100" i="1"/>
  <c r="N100" i="1"/>
  <c r="AC99" i="1"/>
  <c r="AD99" i="1" s="1"/>
  <c r="AA99" i="1"/>
  <c r="AB99" i="1" s="1"/>
  <c r="Y99" i="1"/>
  <c r="X99" i="1"/>
  <c r="W99" i="1"/>
  <c r="U99" i="1"/>
  <c r="T99" i="1"/>
  <c r="S99" i="1"/>
  <c r="V99" i="1" s="1"/>
  <c r="N99" i="1"/>
  <c r="AC98" i="1"/>
  <c r="AD98" i="1" s="1"/>
  <c r="AA98" i="1"/>
  <c r="AB98" i="1" s="1"/>
  <c r="Y98" i="1"/>
  <c r="X98" i="1"/>
  <c r="W98" i="1"/>
  <c r="U98" i="1"/>
  <c r="T98" i="1"/>
  <c r="S98" i="1"/>
  <c r="V98" i="1" s="1"/>
  <c r="N98" i="1"/>
  <c r="AC97" i="1"/>
  <c r="AD97" i="1" s="1"/>
  <c r="AA97" i="1"/>
  <c r="AB97" i="1" s="1"/>
  <c r="Y97" i="1"/>
  <c r="X97" i="1"/>
  <c r="W97" i="1"/>
  <c r="Z97" i="1" s="1"/>
  <c r="U97" i="1"/>
  <c r="T97" i="1"/>
  <c r="S97" i="1"/>
  <c r="N97" i="1"/>
  <c r="AC107" i="1"/>
  <c r="AD107" i="1" s="1"/>
  <c r="AA107" i="1"/>
  <c r="AB107" i="1" s="1"/>
  <c r="Y107" i="1"/>
  <c r="X107" i="1"/>
  <c r="W107" i="1"/>
  <c r="Z107" i="1" s="1"/>
  <c r="U107" i="1"/>
  <c r="T107" i="1"/>
  <c r="S107" i="1"/>
  <c r="N107" i="1"/>
  <c r="Y8" i="2"/>
  <c r="U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8" i="1"/>
  <c r="U8" i="1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AH23" i="2"/>
  <c r="AG23" i="2"/>
  <c r="AD23" i="2"/>
  <c r="AB23" i="2"/>
  <c r="N23" i="2"/>
  <c r="AA19" i="2"/>
  <c r="AB19" i="2" s="1"/>
  <c r="T8" i="2"/>
  <c r="V12" i="3" l="1"/>
  <c r="Z13" i="3"/>
  <c r="Z9" i="3"/>
  <c r="V10" i="3"/>
  <c r="V11" i="3"/>
  <c r="Z15" i="3"/>
  <c r="V13" i="3"/>
  <c r="V15" i="3"/>
  <c r="AE15" i="3" s="1"/>
  <c r="AF15" i="3" s="1"/>
  <c r="Z12" i="3"/>
  <c r="AE12" i="3" s="1"/>
  <c r="AF12" i="3" s="1"/>
  <c r="V14" i="3"/>
  <c r="Z11" i="3"/>
  <c r="Z10" i="3"/>
  <c r="V9" i="3"/>
  <c r="V8" i="3"/>
  <c r="Z14" i="3"/>
  <c r="AE9" i="3"/>
  <c r="AF9" i="3" s="1"/>
  <c r="Z8" i="3"/>
  <c r="AF89" i="1"/>
  <c r="AI89" i="1" s="1"/>
  <c r="AE91" i="1"/>
  <c r="AE95" i="1"/>
  <c r="AF93" i="1"/>
  <c r="AI93" i="1" s="1"/>
  <c r="AE94" i="1"/>
  <c r="AE90" i="1"/>
  <c r="AF92" i="1"/>
  <c r="AI92" i="1" s="1"/>
  <c r="AF96" i="1"/>
  <c r="AI96" i="1" s="1"/>
  <c r="Z101" i="1"/>
  <c r="V101" i="1"/>
  <c r="V97" i="1"/>
  <c r="AE97" i="1" s="1"/>
  <c r="Z102" i="1"/>
  <c r="Z99" i="1"/>
  <c r="V102" i="1"/>
  <c r="Z98" i="1"/>
  <c r="AE98" i="1" s="1"/>
  <c r="Z100" i="1"/>
  <c r="V103" i="1"/>
  <c r="AE103" i="1" s="1"/>
  <c r="V100" i="1"/>
  <c r="AE100" i="1" s="1"/>
  <c r="AF100" i="1" s="1"/>
  <c r="AI100" i="1" s="1"/>
  <c r="V104" i="1"/>
  <c r="AE104" i="1" s="1"/>
  <c r="AF104" i="1" s="1"/>
  <c r="AI104" i="1" s="1"/>
  <c r="AE101" i="1"/>
  <c r="AE99" i="1"/>
  <c r="V107" i="1"/>
  <c r="AE107" i="1" s="1"/>
  <c r="AF107" i="1" s="1"/>
  <c r="AI107" i="1" s="1"/>
  <c r="AE9" i="2"/>
  <c r="AE18" i="2"/>
  <c r="AE10" i="2"/>
  <c r="AE17" i="2"/>
  <c r="AE16" i="2"/>
  <c r="S8" i="2"/>
  <c r="AA8" i="2"/>
  <c r="AB8" i="2" s="1"/>
  <c r="AC8" i="2"/>
  <c r="AD8" i="2" s="1"/>
  <c r="AC19" i="2"/>
  <c r="AD19" i="2" s="1"/>
  <c r="AE19" i="2" s="1"/>
  <c r="N8" i="2"/>
  <c r="W8" i="2"/>
  <c r="X8" i="2"/>
  <c r="Z16" i="3" l="1"/>
  <c r="V16" i="3"/>
  <c r="AE14" i="3"/>
  <c r="AE13" i="3"/>
  <c r="AF13" i="3" s="1"/>
  <c r="AI12" i="3"/>
  <c r="AE10" i="3"/>
  <c r="AF10" i="3" s="1"/>
  <c r="AE11" i="3"/>
  <c r="AF11" i="3" s="1"/>
  <c r="AI10" i="3"/>
  <c r="AI11" i="3"/>
  <c r="AE8" i="3"/>
  <c r="AI15" i="3"/>
  <c r="AI9" i="3"/>
  <c r="AF16" i="2"/>
  <c r="AI16" i="2" s="1"/>
  <c r="AF10" i="2"/>
  <c r="AI10" i="2" s="1"/>
  <c r="AF18" i="2"/>
  <c r="AI18" i="2" s="1"/>
  <c r="AF17" i="2"/>
  <c r="AI17" i="2" s="1"/>
  <c r="AF19" i="2"/>
  <c r="AI19" i="2" s="1"/>
  <c r="AF9" i="2"/>
  <c r="AI9" i="2" s="1"/>
  <c r="AE11" i="2"/>
  <c r="AE22" i="2"/>
  <c r="AF90" i="1"/>
  <c r="AI90" i="1" s="1"/>
  <c r="AF94" i="1"/>
  <c r="AI94" i="1" s="1"/>
  <c r="AF91" i="1"/>
  <c r="AI91" i="1" s="1"/>
  <c r="AE102" i="1"/>
  <c r="AF102" i="1" s="1"/>
  <c r="AI102" i="1" s="1"/>
  <c r="AI95" i="1"/>
  <c r="AF95" i="1"/>
  <c r="AF99" i="1"/>
  <c r="AI99" i="1" s="1"/>
  <c r="AF97" i="1"/>
  <c r="AI97" i="1" s="1"/>
  <c r="AF103" i="1"/>
  <c r="AI103" i="1" s="1"/>
  <c r="AF98" i="1"/>
  <c r="AI98" i="1" s="1"/>
  <c r="AF101" i="1"/>
  <c r="AI101" i="1" s="1"/>
  <c r="AE12" i="2"/>
  <c r="AE15" i="2"/>
  <c r="AE13" i="2"/>
  <c r="AE20" i="2"/>
  <c r="AE21" i="2"/>
  <c r="AE14" i="2"/>
  <c r="AI13" i="3" l="1"/>
  <c r="AF14" i="3"/>
  <c r="AI14" i="3" s="1"/>
  <c r="AE16" i="3"/>
  <c r="AF8" i="3"/>
  <c r="AF16" i="3" s="1"/>
  <c r="AF22" i="2"/>
  <c r="AI22" i="2" s="1"/>
  <c r="AF15" i="2"/>
  <c r="AI15" i="2" s="1"/>
  <c r="AF14" i="2"/>
  <c r="AI14" i="2" s="1"/>
  <c r="AF21" i="2"/>
  <c r="AI21" i="2" s="1"/>
  <c r="AF20" i="2"/>
  <c r="AI20" i="2" s="1"/>
  <c r="AF11" i="2"/>
  <c r="AI11" i="2" s="1"/>
  <c r="AF13" i="2"/>
  <c r="AI13" i="2" s="1"/>
  <c r="AF12" i="2"/>
  <c r="AI12" i="2" s="1"/>
  <c r="V23" i="2"/>
  <c r="AE8" i="2"/>
  <c r="Z23" i="2"/>
  <c r="AI8" i="3" l="1"/>
  <c r="AI16" i="3"/>
  <c r="AF8" i="2"/>
  <c r="AI8" i="2" s="1"/>
  <c r="AE23" i="2"/>
  <c r="AF23" i="2"/>
  <c r="AI23" i="2" l="1"/>
  <c r="AC12" i="1" l="1"/>
  <c r="AD12" i="1" s="1"/>
  <c r="AC13" i="1"/>
  <c r="AD13" i="1" s="1"/>
  <c r="AC14" i="1"/>
  <c r="AD14" i="1" s="1"/>
  <c r="AC15" i="1"/>
  <c r="AD15" i="1" s="1"/>
  <c r="AC16" i="1"/>
  <c r="AD16" i="1" s="1"/>
  <c r="AC17" i="1"/>
  <c r="AD17" i="1" s="1"/>
  <c r="AC18" i="1"/>
  <c r="AD18" i="1" s="1"/>
  <c r="AC19" i="1"/>
  <c r="AD19" i="1" s="1"/>
  <c r="AC20" i="1"/>
  <c r="AD20" i="1" s="1"/>
  <c r="AC21" i="1"/>
  <c r="AD21" i="1" s="1"/>
  <c r="AC22" i="1"/>
  <c r="AD22" i="1" s="1"/>
  <c r="AC23" i="1"/>
  <c r="AD23" i="1" s="1"/>
  <c r="AC24" i="1"/>
  <c r="AD24" i="1" s="1"/>
  <c r="AC25" i="1"/>
  <c r="AD25" i="1" s="1"/>
  <c r="AC26" i="1"/>
  <c r="AD26" i="1" s="1"/>
  <c r="AC27" i="1"/>
  <c r="AD27" i="1" s="1"/>
  <c r="AC28" i="1"/>
  <c r="AD28" i="1" s="1"/>
  <c r="AC29" i="1"/>
  <c r="AD29" i="1" s="1"/>
  <c r="AC30" i="1"/>
  <c r="AD30" i="1" s="1"/>
  <c r="AC31" i="1"/>
  <c r="AD31" i="1" s="1"/>
  <c r="AC32" i="1"/>
  <c r="AD32" i="1" s="1"/>
  <c r="AC33" i="1"/>
  <c r="AD33" i="1" s="1"/>
  <c r="AC34" i="1"/>
  <c r="AD34" i="1" s="1"/>
  <c r="AC35" i="1"/>
  <c r="AD35" i="1" s="1"/>
  <c r="AC36" i="1"/>
  <c r="AD36" i="1" s="1"/>
  <c r="AC37" i="1"/>
  <c r="AD37" i="1" s="1"/>
  <c r="AC38" i="1"/>
  <c r="AD38" i="1" s="1"/>
  <c r="AC39" i="1"/>
  <c r="AD39" i="1" s="1"/>
  <c r="AC40" i="1"/>
  <c r="AD40" i="1" s="1"/>
  <c r="AC41" i="1"/>
  <c r="AD41" i="1" s="1"/>
  <c r="AC42" i="1"/>
  <c r="AD42" i="1" s="1"/>
  <c r="AC43" i="1"/>
  <c r="AD43" i="1" s="1"/>
  <c r="AC44" i="1"/>
  <c r="AD44" i="1" s="1"/>
  <c r="AC45" i="1"/>
  <c r="AD45" i="1" s="1"/>
  <c r="AC46" i="1"/>
  <c r="AD46" i="1" s="1"/>
  <c r="AC47" i="1"/>
  <c r="AD47" i="1" s="1"/>
  <c r="AC48" i="1"/>
  <c r="AD48" i="1" s="1"/>
  <c r="AC49" i="1"/>
  <c r="AD49" i="1" s="1"/>
  <c r="AC50" i="1"/>
  <c r="AD50" i="1" s="1"/>
  <c r="AC51" i="1"/>
  <c r="AD51" i="1" s="1"/>
  <c r="AC52" i="1"/>
  <c r="AD52" i="1" s="1"/>
  <c r="AC53" i="1"/>
  <c r="AD53" i="1" s="1"/>
  <c r="AC54" i="1"/>
  <c r="AD54" i="1" s="1"/>
  <c r="AC55" i="1"/>
  <c r="AD55" i="1" s="1"/>
  <c r="AC56" i="1"/>
  <c r="AD56" i="1" s="1"/>
  <c r="AC57" i="1"/>
  <c r="AD57" i="1" s="1"/>
  <c r="AC58" i="1"/>
  <c r="AD58" i="1" s="1"/>
  <c r="AC59" i="1"/>
  <c r="AD59" i="1" s="1"/>
  <c r="AC60" i="1"/>
  <c r="AD60" i="1" s="1"/>
  <c r="AC61" i="1"/>
  <c r="AD61" i="1" s="1"/>
  <c r="AC62" i="1"/>
  <c r="AD62" i="1" s="1"/>
  <c r="AC63" i="1"/>
  <c r="AD63" i="1" s="1"/>
  <c r="AC64" i="1"/>
  <c r="AD64" i="1" s="1"/>
  <c r="AC65" i="1"/>
  <c r="AD65" i="1" s="1"/>
  <c r="AC66" i="1"/>
  <c r="AD66" i="1" s="1"/>
  <c r="AC67" i="1"/>
  <c r="AD67" i="1" s="1"/>
  <c r="AC68" i="1"/>
  <c r="AD68" i="1" s="1"/>
  <c r="AC69" i="1"/>
  <c r="AD69" i="1" s="1"/>
  <c r="AC70" i="1"/>
  <c r="AD70" i="1" s="1"/>
  <c r="AC71" i="1"/>
  <c r="AD71" i="1" s="1"/>
  <c r="AC72" i="1"/>
  <c r="AD72" i="1" s="1"/>
  <c r="AC73" i="1"/>
  <c r="AD73" i="1" s="1"/>
  <c r="AC74" i="1"/>
  <c r="AD74" i="1" s="1"/>
  <c r="AC75" i="1"/>
  <c r="AD75" i="1" s="1"/>
  <c r="AC76" i="1"/>
  <c r="AD76" i="1" s="1"/>
  <c r="AC77" i="1"/>
  <c r="AD77" i="1" s="1"/>
  <c r="AC78" i="1"/>
  <c r="AD78" i="1" s="1"/>
  <c r="AC79" i="1"/>
  <c r="AD79" i="1" s="1"/>
  <c r="AC80" i="1"/>
  <c r="AD80" i="1" s="1"/>
  <c r="AC81" i="1"/>
  <c r="AD81" i="1" s="1"/>
  <c r="AC82" i="1"/>
  <c r="AD82" i="1" s="1"/>
  <c r="AC83" i="1"/>
  <c r="AD83" i="1" s="1"/>
  <c r="AC84" i="1"/>
  <c r="AD84" i="1" s="1"/>
  <c r="AC85" i="1"/>
  <c r="AD85" i="1" s="1"/>
  <c r="AC86" i="1"/>
  <c r="AD86" i="1" s="1"/>
  <c r="AC87" i="1"/>
  <c r="AD87" i="1" s="1"/>
  <c r="AC88" i="1"/>
  <c r="AD88" i="1" s="1"/>
  <c r="AA12" i="1"/>
  <c r="AB12" i="1" s="1"/>
  <c r="AA13" i="1"/>
  <c r="AB13" i="1" s="1"/>
  <c r="AA14" i="1"/>
  <c r="AB14" i="1" s="1"/>
  <c r="AA15" i="1"/>
  <c r="AB15" i="1" s="1"/>
  <c r="AA16" i="1"/>
  <c r="AB16" i="1" s="1"/>
  <c r="AA17" i="1"/>
  <c r="AB17" i="1" s="1"/>
  <c r="AA18" i="1"/>
  <c r="AB18" i="1" s="1"/>
  <c r="AA19" i="1"/>
  <c r="AB19" i="1" s="1"/>
  <c r="AA20" i="1"/>
  <c r="AB20" i="1" s="1"/>
  <c r="AA21" i="1"/>
  <c r="AB21" i="1" s="1"/>
  <c r="AA22" i="1"/>
  <c r="AB22" i="1" s="1"/>
  <c r="AA23" i="1"/>
  <c r="AB23" i="1" s="1"/>
  <c r="AA24" i="1"/>
  <c r="AB24" i="1" s="1"/>
  <c r="AA25" i="1"/>
  <c r="AB25" i="1" s="1"/>
  <c r="AA26" i="1"/>
  <c r="AB26" i="1" s="1"/>
  <c r="AA27" i="1"/>
  <c r="AB27" i="1" s="1"/>
  <c r="AA28" i="1"/>
  <c r="AB28" i="1" s="1"/>
  <c r="AA29" i="1"/>
  <c r="AB29" i="1" s="1"/>
  <c r="AA30" i="1"/>
  <c r="AB30" i="1" s="1"/>
  <c r="AA31" i="1"/>
  <c r="AB31" i="1" s="1"/>
  <c r="AA32" i="1"/>
  <c r="AB32" i="1" s="1"/>
  <c r="AA33" i="1"/>
  <c r="AB33" i="1" s="1"/>
  <c r="AA34" i="1"/>
  <c r="AB34" i="1" s="1"/>
  <c r="AA35" i="1"/>
  <c r="AB35" i="1" s="1"/>
  <c r="AA36" i="1"/>
  <c r="AB36" i="1" s="1"/>
  <c r="AA37" i="1"/>
  <c r="AB37" i="1" s="1"/>
  <c r="AA38" i="1"/>
  <c r="AB38" i="1" s="1"/>
  <c r="AA39" i="1"/>
  <c r="AB39" i="1" s="1"/>
  <c r="AA40" i="1"/>
  <c r="AB40" i="1" s="1"/>
  <c r="AA41" i="1"/>
  <c r="AB41" i="1" s="1"/>
  <c r="AA42" i="1"/>
  <c r="AB42" i="1" s="1"/>
  <c r="AA43" i="1"/>
  <c r="AB43" i="1" s="1"/>
  <c r="AA44" i="1"/>
  <c r="AB44" i="1" s="1"/>
  <c r="AA45" i="1"/>
  <c r="AB45" i="1" s="1"/>
  <c r="AA46" i="1"/>
  <c r="AB46" i="1" s="1"/>
  <c r="AA47" i="1"/>
  <c r="AB47" i="1" s="1"/>
  <c r="AA48" i="1"/>
  <c r="AB48" i="1" s="1"/>
  <c r="AA49" i="1"/>
  <c r="AB49" i="1" s="1"/>
  <c r="AA50" i="1"/>
  <c r="AB50" i="1" s="1"/>
  <c r="AA51" i="1"/>
  <c r="AB51" i="1" s="1"/>
  <c r="AA52" i="1"/>
  <c r="AB52" i="1" s="1"/>
  <c r="AA53" i="1"/>
  <c r="AB53" i="1" s="1"/>
  <c r="AA54" i="1"/>
  <c r="AB54" i="1" s="1"/>
  <c r="AA55" i="1"/>
  <c r="AB55" i="1" s="1"/>
  <c r="AA56" i="1"/>
  <c r="AB56" i="1" s="1"/>
  <c r="AA57" i="1"/>
  <c r="AB57" i="1" s="1"/>
  <c r="AA58" i="1"/>
  <c r="AB58" i="1" s="1"/>
  <c r="AA59" i="1"/>
  <c r="AB59" i="1" s="1"/>
  <c r="AA60" i="1"/>
  <c r="AB60" i="1" s="1"/>
  <c r="AA61" i="1"/>
  <c r="AB61" i="1" s="1"/>
  <c r="AA62" i="1"/>
  <c r="AB62" i="1" s="1"/>
  <c r="AA63" i="1"/>
  <c r="AB63" i="1" s="1"/>
  <c r="AA64" i="1"/>
  <c r="AB64" i="1" s="1"/>
  <c r="AA65" i="1"/>
  <c r="AB65" i="1" s="1"/>
  <c r="AA66" i="1"/>
  <c r="AB66" i="1" s="1"/>
  <c r="AA67" i="1"/>
  <c r="AB67" i="1" s="1"/>
  <c r="AA68" i="1"/>
  <c r="AB68" i="1" s="1"/>
  <c r="AA69" i="1"/>
  <c r="AB69" i="1" s="1"/>
  <c r="AA70" i="1"/>
  <c r="AB70" i="1" s="1"/>
  <c r="AA71" i="1"/>
  <c r="AB71" i="1" s="1"/>
  <c r="AA72" i="1"/>
  <c r="AB72" i="1" s="1"/>
  <c r="AA73" i="1"/>
  <c r="AB73" i="1" s="1"/>
  <c r="AA74" i="1"/>
  <c r="AB74" i="1" s="1"/>
  <c r="AA75" i="1"/>
  <c r="AB75" i="1" s="1"/>
  <c r="AA76" i="1"/>
  <c r="AB76" i="1" s="1"/>
  <c r="AA77" i="1"/>
  <c r="AB77" i="1" s="1"/>
  <c r="AA78" i="1"/>
  <c r="AB78" i="1" s="1"/>
  <c r="AA79" i="1"/>
  <c r="AA80" i="1"/>
  <c r="AB80" i="1" s="1"/>
  <c r="AA81" i="1"/>
  <c r="AB81" i="1" s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105" i="1"/>
  <c r="Y106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105" i="1"/>
  <c r="W106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105" i="1"/>
  <c r="U106" i="1"/>
  <c r="U108" i="1"/>
  <c r="U109" i="1"/>
  <c r="U110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105" i="1"/>
  <c r="N106" i="1"/>
  <c r="N108" i="1"/>
  <c r="N109" i="1"/>
  <c r="N110" i="1"/>
  <c r="N8" i="1"/>
  <c r="AH111" i="1"/>
  <c r="AG111" i="1"/>
  <c r="N111" i="1"/>
  <c r="AC110" i="1"/>
  <c r="AD110" i="1" s="1"/>
  <c r="AA110" i="1"/>
  <c r="AB110" i="1" s="1"/>
  <c r="Y110" i="1"/>
  <c r="X110" i="1"/>
  <c r="W110" i="1"/>
  <c r="T110" i="1"/>
  <c r="S110" i="1"/>
  <c r="AC109" i="1"/>
  <c r="AD109" i="1" s="1"/>
  <c r="AA109" i="1"/>
  <c r="AB109" i="1" s="1"/>
  <c r="Y109" i="1"/>
  <c r="X109" i="1"/>
  <c r="W109" i="1"/>
  <c r="T109" i="1"/>
  <c r="S109" i="1"/>
  <c r="AC108" i="1"/>
  <c r="AD108" i="1" s="1"/>
  <c r="AA108" i="1"/>
  <c r="AB108" i="1" s="1"/>
  <c r="Y108" i="1"/>
  <c r="X108" i="1"/>
  <c r="W108" i="1"/>
  <c r="T108" i="1"/>
  <c r="S108" i="1"/>
  <c r="AC106" i="1"/>
  <c r="AD106" i="1" s="1"/>
  <c r="AA106" i="1"/>
  <c r="AB106" i="1" s="1"/>
  <c r="X106" i="1"/>
  <c r="T106" i="1"/>
  <c r="S106" i="1"/>
  <c r="AC105" i="1"/>
  <c r="AD105" i="1" s="1"/>
  <c r="AA105" i="1"/>
  <c r="AB105" i="1" s="1"/>
  <c r="X105" i="1"/>
  <c r="T105" i="1"/>
  <c r="S105" i="1"/>
  <c r="AA88" i="1"/>
  <c r="AB88" i="1" s="1"/>
  <c r="X88" i="1"/>
  <c r="T88" i="1"/>
  <c r="AA87" i="1"/>
  <c r="AB87" i="1" s="1"/>
  <c r="X87" i="1"/>
  <c r="T87" i="1"/>
  <c r="AA86" i="1"/>
  <c r="AB86" i="1" s="1"/>
  <c r="AA85" i="1"/>
  <c r="AB85" i="1" s="1"/>
  <c r="AA84" i="1"/>
  <c r="AB84" i="1" s="1"/>
  <c r="AA83" i="1"/>
  <c r="AB83" i="1" s="1"/>
  <c r="AA82" i="1"/>
  <c r="AB82" i="1" s="1"/>
  <c r="AB79" i="1"/>
  <c r="AC11" i="1"/>
  <c r="AD11" i="1" s="1"/>
  <c r="AA11" i="1"/>
  <c r="AB11" i="1" s="1"/>
  <c r="Y11" i="1"/>
  <c r="X11" i="1"/>
  <c r="W11" i="1"/>
  <c r="U11" i="1"/>
  <c r="T11" i="1"/>
  <c r="AC10" i="1"/>
  <c r="AD10" i="1" s="1"/>
  <c r="AA10" i="1"/>
  <c r="AB10" i="1" s="1"/>
  <c r="Y10" i="1"/>
  <c r="X10" i="1"/>
  <c r="W10" i="1"/>
  <c r="U10" i="1"/>
  <c r="T10" i="1"/>
  <c r="AC9" i="1"/>
  <c r="AD9" i="1" s="1"/>
  <c r="AA9" i="1"/>
  <c r="AB9" i="1" s="1"/>
  <c r="Y9" i="1"/>
  <c r="X9" i="1"/>
  <c r="W9" i="1"/>
  <c r="U9" i="1"/>
  <c r="T9" i="1"/>
  <c r="AC8" i="1"/>
  <c r="AD8" i="1" s="1"/>
  <c r="AA8" i="1"/>
  <c r="AB8" i="1" s="1"/>
  <c r="X8" i="1"/>
  <c r="W8" i="1"/>
  <c r="T8" i="1"/>
  <c r="S8" i="1"/>
  <c r="V43" i="1" l="1"/>
  <c r="Z9" i="1"/>
  <c r="V75" i="1"/>
  <c r="Z80" i="1"/>
  <c r="Z72" i="1"/>
  <c r="Z64" i="1"/>
  <c r="Z56" i="1"/>
  <c r="Z48" i="1"/>
  <c r="Z40" i="1"/>
  <c r="Z32" i="1"/>
  <c r="Z24" i="1"/>
  <c r="Z16" i="1"/>
  <c r="Z110" i="1"/>
  <c r="Z8" i="1"/>
  <c r="V83" i="1"/>
  <c r="V59" i="1"/>
  <c r="V27" i="1"/>
  <c r="V74" i="1"/>
  <c r="V50" i="1"/>
  <c r="V18" i="1"/>
  <c r="Z75" i="1"/>
  <c r="AE75" i="1" s="1"/>
  <c r="AF75" i="1" s="1"/>
  <c r="Z51" i="1"/>
  <c r="Z27" i="1"/>
  <c r="Z78" i="1"/>
  <c r="Z54" i="1"/>
  <c r="Z30" i="1"/>
  <c r="V67" i="1"/>
  <c r="V19" i="1"/>
  <c r="V66" i="1"/>
  <c r="V42" i="1"/>
  <c r="V26" i="1"/>
  <c r="Z83" i="1"/>
  <c r="Z59" i="1"/>
  <c r="Z35" i="1"/>
  <c r="Z86" i="1"/>
  <c r="Z70" i="1"/>
  <c r="Z38" i="1"/>
  <c r="Z14" i="1"/>
  <c r="Z11" i="1"/>
  <c r="V81" i="1"/>
  <c r="V73" i="1"/>
  <c r="V65" i="1"/>
  <c r="V57" i="1"/>
  <c r="V49" i="1"/>
  <c r="V41" i="1"/>
  <c r="V33" i="1"/>
  <c r="V25" i="1"/>
  <c r="V17" i="1"/>
  <c r="Z82" i="1"/>
  <c r="Z74" i="1"/>
  <c r="Z66" i="1"/>
  <c r="Z58" i="1"/>
  <c r="Z50" i="1"/>
  <c r="Z42" i="1"/>
  <c r="Z34" i="1"/>
  <c r="Z26" i="1"/>
  <c r="Z18" i="1"/>
  <c r="V51" i="1"/>
  <c r="V35" i="1"/>
  <c r="V82" i="1"/>
  <c r="AE82" i="1" s="1"/>
  <c r="AF82" i="1" s="1"/>
  <c r="V58" i="1"/>
  <c r="V34" i="1"/>
  <c r="Z67" i="1"/>
  <c r="Z43" i="1"/>
  <c r="Z19" i="1"/>
  <c r="Z62" i="1"/>
  <c r="Z46" i="1"/>
  <c r="Z22" i="1"/>
  <c r="Z10" i="1"/>
  <c r="Z105" i="1"/>
  <c r="Z81" i="1"/>
  <c r="Z73" i="1"/>
  <c r="Z65" i="1"/>
  <c r="Z57" i="1"/>
  <c r="Z49" i="1"/>
  <c r="Z41" i="1"/>
  <c r="Z33" i="1"/>
  <c r="Z25" i="1"/>
  <c r="Z17" i="1"/>
  <c r="V9" i="1"/>
  <c r="AE9" i="1" s="1"/>
  <c r="AF9" i="1" s="1"/>
  <c r="Z106" i="1"/>
  <c r="Z77" i="1"/>
  <c r="V72" i="1"/>
  <c r="V40" i="1"/>
  <c r="AE40" i="1" s="1"/>
  <c r="AF40" i="1" s="1"/>
  <c r="Z76" i="1"/>
  <c r="V64" i="1"/>
  <c r="AE64" i="1" s="1"/>
  <c r="AF64" i="1" s="1"/>
  <c r="V32" i="1"/>
  <c r="AE32" i="1" s="1"/>
  <c r="AF32" i="1" s="1"/>
  <c r="Z68" i="1"/>
  <c r="Z44" i="1"/>
  <c r="Z20" i="1"/>
  <c r="V79" i="1"/>
  <c r="V55" i="1"/>
  <c r="V31" i="1"/>
  <c r="AE31" i="1" s="1"/>
  <c r="AF31" i="1" s="1"/>
  <c r="V108" i="1"/>
  <c r="V78" i="1"/>
  <c r="V70" i="1"/>
  <c r="V62" i="1"/>
  <c r="V54" i="1"/>
  <c r="AE54" i="1" s="1"/>
  <c r="AF54" i="1" s="1"/>
  <c r="V46" i="1"/>
  <c r="V38" i="1"/>
  <c r="V30" i="1"/>
  <c r="V22" i="1"/>
  <c r="AE22" i="1" s="1"/>
  <c r="AF22" i="1" s="1"/>
  <c r="V14" i="1"/>
  <c r="AE14" i="1" s="1"/>
  <c r="AF14" i="1" s="1"/>
  <c r="V84" i="1"/>
  <c r="V76" i="1"/>
  <c r="V68" i="1"/>
  <c r="V60" i="1"/>
  <c r="V52" i="1"/>
  <c r="V44" i="1"/>
  <c r="V36" i="1"/>
  <c r="V28" i="1"/>
  <c r="V20" i="1"/>
  <c r="V12" i="1"/>
  <c r="Z87" i="1"/>
  <c r="Z79" i="1"/>
  <c r="AE79" i="1" s="1"/>
  <c r="AF79" i="1" s="1"/>
  <c r="Z71" i="1"/>
  <c r="Z63" i="1"/>
  <c r="Z55" i="1"/>
  <c r="Z47" i="1"/>
  <c r="Z39" i="1"/>
  <c r="Z31" i="1"/>
  <c r="Z23" i="1"/>
  <c r="Z15" i="1"/>
  <c r="V56" i="1"/>
  <c r="V16" i="1"/>
  <c r="AE16" i="1" s="1"/>
  <c r="AF16" i="1" s="1"/>
  <c r="Z84" i="1"/>
  <c r="Z52" i="1"/>
  <c r="Z28" i="1"/>
  <c r="V63" i="1"/>
  <c r="V47" i="1"/>
  <c r="V23" i="1"/>
  <c r="Z88" i="1"/>
  <c r="Z109" i="1"/>
  <c r="V85" i="1"/>
  <c r="V77" i="1"/>
  <c r="V69" i="1"/>
  <c r="V61" i="1"/>
  <c r="V53" i="1"/>
  <c r="V45" i="1"/>
  <c r="V37" i="1"/>
  <c r="V29" i="1"/>
  <c r="V21" i="1"/>
  <c r="V13" i="1"/>
  <c r="AE43" i="1"/>
  <c r="AF43" i="1" s="1"/>
  <c r="Z85" i="1"/>
  <c r="V80" i="1"/>
  <c r="V48" i="1"/>
  <c r="V24" i="1"/>
  <c r="AE24" i="1" s="1"/>
  <c r="AF24" i="1" s="1"/>
  <c r="Z60" i="1"/>
  <c r="Z36" i="1"/>
  <c r="AE36" i="1" s="1"/>
  <c r="AF36" i="1" s="1"/>
  <c r="Z12" i="1"/>
  <c r="V71" i="1"/>
  <c r="V39" i="1"/>
  <c r="V15" i="1"/>
  <c r="Z108" i="1"/>
  <c r="Z69" i="1"/>
  <c r="Z61" i="1"/>
  <c r="Z53" i="1"/>
  <c r="Z45" i="1"/>
  <c r="Z37" i="1"/>
  <c r="Z29" i="1"/>
  <c r="Z21" i="1"/>
  <c r="Z13" i="1"/>
  <c r="AE19" i="1"/>
  <c r="AF19" i="1" s="1"/>
  <c r="AD111" i="1"/>
  <c r="V11" i="1"/>
  <c r="V106" i="1"/>
  <c r="V10" i="1"/>
  <c r="V87" i="1"/>
  <c r="V109" i="1"/>
  <c r="V110" i="1"/>
  <c r="V86" i="1"/>
  <c r="V88" i="1"/>
  <c r="AE88" i="1" s="1"/>
  <c r="AF88" i="1" s="1"/>
  <c r="V105" i="1"/>
  <c r="V8" i="1"/>
  <c r="AB111" i="1"/>
  <c r="AE58" i="1" l="1"/>
  <c r="AF58" i="1" s="1"/>
  <c r="AE26" i="1"/>
  <c r="AF26" i="1" s="1"/>
  <c r="AE78" i="1"/>
  <c r="AF78" i="1" s="1"/>
  <c r="AE48" i="1"/>
  <c r="AF48" i="1" s="1"/>
  <c r="AE15" i="1"/>
  <c r="AF15" i="1" s="1"/>
  <c r="AE105" i="1"/>
  <c r="AF105" i="1" s="1"/>
  <c r="AE11" i="1"/>
  <c r="AF11" i="1" s="1"/>
  <c r="AE71" i="1"/>
  <c r="AF71" i="1" s="1"/>
  <c r="AE70" i="1"/>
  <c r="AF70" i="1" s="1"/>
  <c r="AE34" i="1"/>
  <c r="AF34" i="1" s="1"/>
  <c r="AE28" i="1"/>
  <c r="AE81" i="1"/>
  <c r="AF81" i="1" s="1"/>
  <c r="AI81" i="1" s="1"/>
  <c r="AE83" i="1"/>
  <c r="AF83" i="1" s="1"/>
  <c r="AE110" i="1"/>
  <c r="AF110" i="1" s="1"/>
  <c r="AE56" i="1"/>
  <c r="AF56" i="1" s="1"/>
  <c r="AE13" i="1"/>
  <c r="AF13" i="1" s="1"/>
  <c r="AE108" i="1"/>
  <c r="AF108" i="1" s="1"/>
  <c r="AE72" i="1"/>
  <c r="AF72" i="1" s="1"/>
  <c r="AE67" i="1"/>
  <c r="AF67" i="1" s="1"/>
  <c r="AE50" i="1"/>
  <c r="AF50" i="1" s="1"/>
  <c r="AI36" i="1"/>
  <c r="AE55" i="1"/>
  <c r="AF55" i="1" s="1"/>
  <c r="AE21" i="1"/>
  <c r="AF21" i="1" s="1"/>
  <c r="AE80" i="1"/>
  <c r="AF80" i="1" s="1"/>
  <c r="AE53" i="1"/>
  <c r="AF53" i="1" s="1"/>
  <c r="AE47" i="1"/>
  <c r="AF47" i="1" s="1"/>
  <c r="AE87" i="1"/>
  <c r="AF87" i="1" s="1"/>
  <c r="AE20" i="1"/>
  <c r="AF20" i="1" s="1"/>
  <c r="AE77" i="1"/>
  <c r="AF77" i="1" s="1"/>
  <c r="AE51" i="1"/>
  <c r="AF51" i="1" s="1"/>
  <c r="AE65" i="1"/>
  <c r="AF65" i="1" s="1"/>
  <c r="AE30" i="1"/>
  <c r="AF30" i="1" s="1"/>
  <c r="AE38" i="1"/>
  <c r="AF38" i="1" s="1"/>
  <c r="AE39" i="1"/>
  <c r="AF39" i="1" s="1"/>
  <c r="AE85" i="1"/>
  <c r="AF85" i="1" s="1"/>
  <c r="AE61" i="1"/>
  <c r="AF61" i="1" s="1"/>
  <c r="AE63" i="1"/>
  <c r="AF63" i="1" s="1"/>
  <c r="AE62" i="1"/>
  <c r="AF62" i="1" s="1"/>
  <c r="AE73" i="1"/>
  <c r="AF73" i="1" s="1"/>
  <c r="AE27" i="1"/>
  <c r="AF27" i="1" s="1"/>
  <c r="AE86" i="1"/>
  <c r="AF86" i="1" s="1"/>
  <c r="AE45" i="1"/>
  <c r="AF45" i="1" s="1"/>
  <c r="AE23" i="1"/>
  <c r="AF23" i="1" s="1"/>
  <c r="AE46" i="1"/>
  <c r="AF46" i="1" s="1"/>
  <c r="AE18" i="1"/>
  <c r="AF18" i="1" s="1"/>
  <c r="AE106" i="1"/>
  <c r="AF106" i="1" s="1"/>
  <c r="AE69" i="1"/>
  <c r="AF69" i="1" s="1"/>
  <c r="AI69" i="1" s="1"/>
  <c r="AE41" i="1"/>
  <c r="AE66" i="1"/>
  <c r="AF66" i="1" s="1"/>
  <c r="AI75" i="1"/>
  <c r="AE37" i="1"/>
  <c r="AF37" i="1" s="1"/>
  <c r="AE33" i="1"/>
  <c r="AF33" i="1" s="1"/>
  <c r="AE42" i="1"/>
  <c r="AF42" i="1" s="1"/>
  <c r="AE49" i="1"/>
  <c r="AF49" i="1" s="1"/>
  <c r="AE35" i="1"/>
  <c r="AF35" i="1" s="1"/>
  <c r="AE57" i="1"/>
  <c r="AF57" i="1" s="1"/>
  <c r="AI19" i="1"/>
  <c r="AE17" i="1"/>
  <c r="AF17" i="1" s="1"/>
  <c r="AE59" i="1"/>
  <c r="AF59" i="1" s="1"/>
  <c r="AE74" i="1"/>
  <c r="AF74" i="1" s="1"/>
  <c r="AE60" i="1"/>
  <c r="AF60" i="1" s="1"/>
  <c r="AE29" i="1"/>
  <c r="AE25" i="1"/>
  <c r="AF25" i="1" s="1"/>
  <c r="AI40" i="1"/>
  <c r="AI16" i="1"/>
  <c r="AI24" i="1"/>
  <c r="AI54" i="1"/>
  <c r="AE76" i="1"/>
  <c r="AF76" i="1" s="1"/>
  <c r="AI78" i="1"/>
  <c r="AI64" i="1"/>
  <c r="AI14" i="1"/>
  <c r="AI26" i="1"/>
  <c r="AE44" i="1"/>
  <c r="AF44" i="1" s="1"/>
  <c r="AI32" i="1"/>
  <c r="AI58" i="1"/>
  <c r="AE68" i="1"/>
  <c r="AF68" i="1" s="1"/>
  <c r="AE12" i="1"/>
  <c r="AF12" i="1" s="1"/>
  <c r="AE52" i="1"/>
  <c r="AF52" i="1" s="1"/>
  <c r="AI79" i="1"/>
  <c r="AI31" i="1"/>
  <c r="AE109" i="1"/>
  <c r="AF109" i="1" s="1"/>
  <c r="AI22" i="1"/>
  <c r="AI43" i="1"/>
  <c r="AE84" i="1"/>
  <c r="AF84" i="1" s="1"/>
  <c r="AI88" i="1"/>
  <c r="AI38" i="1"/>
  <c r="AI70" i="1"/>
  <c r="AI82" i="1"/>
  <c r="AI9" i="1"/>
  <c r="Z111" i="1"/>
  <c r="V111" i="1"/>
  <c r="AE10" i="1"/>
  <c r="AF10" i="1" s="1"/>
  <c r="AE8" i="1"/>
  <c r="AI48" i="1" l="1"/>
  <c r="AI15" i="1"/>
  <c r="AI56" i="1"/>
  <c r="AI11" i="1"/>
  <c r="AI51" i="1"/>
  <c r="AI13" i="1"/>
  <c r="AI105" i="1"/>
  <c r="AI53" i="1"/>
  <c r="AI71" i="1"/>
  <c r="AI39" i="1"/>
  <c r="AI87" i="1"/>
  <c r="AI85" i="1"/>
  <c r="AI67" i="1"/>
  <c r="AI20" i="1"/>
  <c r="AI63" i="1"/>
  <c r="AI34" i="1"/>
  <c r="AI108" i="1"/>
  <c r="AI61" i="1"/>
  <c r="AI50" i="1"/>
  <c r="AI106" i="1"/>
  <c r="AI86" i="1"/>
  <c r="AI72" i="1"/>
  <c r="AI47" i="1"/>
  <c r="AI83" i="1"/>
  <c r="AI55" i="1"/>
  <c r="AI77" i="1"/>
  <c r="AI30" i="1"/>
  <c r="AI62" i="1"/>
  <c r="AI65" i="1"/>
  <c r="AI110" i="1"/>
  <c r="AI66" i="1"/>
  <c r="AI21" i="1"/>
  <c r="AI27" i="1"/>
  <c r="AF28" i="1"/>
  <c r="AI28" i="1" s="1"/>
  <c r="AI80" i="1"/>
  <c r="AI73" i="1"/>
  <c r="AI109" i="1"/>
  <c r="AI23" i="1"/>
  <c r="AF29" i="1"/>
  <c r="AI29" i="1" s="1"/>
  <c r="AF41" i="1"/>
  <c r="AI41" i="1" s="1"/>
  <c r="AI18" i="1"/>
  <c r="AI46" i="1"/>
  <c r="AI45" i="1"/>
  <c r="AI17" i="1"/>
  <c r="AI33" i="1"/>
  <c r="AI25" i="1"/>
  <c r="AI57" i="1"/>
  <c r="AI37" i="1"/>
  <c r="AI74" i="1"/>
  <c r="AI49" i="1"/>
  <c r="AI60" i="1"/>
  <c r="AI35" i="1"/>
  <c r="AI59" i="1"/>
  <c r="AI42" i="1"/>
  <c r="AI52" i="1"/>
  <c r="AI12" i="1"/>
  <c r="AI84" i="1"/>
  <c r="AI44" i="1"/>
  <c r="AI68" i="1"/>
  <c r="AI76" i="1"/>
  <c r="AE111" i="1"/>
  <c r="AI8" i="1"/>
  <c r="AF111" i="1" l="1"/>
  <c r="AI10" i="1"/>
  <c r="AI111" i="1" s="1"/>
</calcChain>
</file>

<file path=xl/sharedStrings.xml><?xml version="1.0" encoding="utf-8"?>
<sst xmlns="http://schemas.openxmlformats.org/spreadsheetml/2006/main" count="392" uniqueCount="167">
  <si>
    <t xml:space="preserve">DAFTAR TANDA TERIMA PEMBAYARAN TPP ASN </t>
  </si>
  <si>
    <t>NO</t>
  </si>
  <si>
    <t>NAMA</t>
  </si>
  <si>
    <t>NIP</t>
  </si>
  <si>
    <t>PANGKAT/
GOLONGAN</t>
  </si>
  <si>
    <t>JABATAN</t>
  </si>
  <si>
    <t>JENIS JABATAN</t>
  </si>
  <si>
    <t>KELAS</t>
  </si>
  <si>
    <t>KET</t>
  </si>
  <si>
    <t>Basic TPP</t>
  </si>
  <si>
    <t>Persentase</t>
  </si>
  <si>
    <t>Pagu TPP ASN</t>
  </si>
  <si>
    <t>Disiplin dan Produktivitas</t>
  </si>
  <si>
    <t>Pembayaran</t>
  </si>
  <si>
    <t>PPh 21</t>
  </si>
  <si>
    <t>BPJS 1%</t>
  </si>
  <si>
    <t>BPJS 4%</t>
  </si>
  <si>
    <t>TPP DITERIMA/
TRANSFER</t>
  </si>
  <si>
    <t>TANDA TANGAN</t>
  </si>
  <si>
    <t>Beban Kerja</t>
  </si>
  <si>
    <t>Prestasi Kerja</t>
  </si>
  <si>
    <t>Kondisi Kerja</t>
  </si>
  <si>
    <t>Kelangkaan Profesi</t>
  </si>
  <si>
    <t>Absensi</t>
  </si>
  <si>
    <t>Aktivitas (menit)</t>
  </si>
  <si>
    <t>Penilaian Kinerja</t>
  </si>
  <si>
    <t>Jumlah Beban Kerja</t>
  </si>
  <si>
    <t>Jumlah Prestasi Kerja</t>
  </si>
  <si>
    <t>Jumlah Kondisi Kerja</t>
  </si>
  <si>
    <t>Jumlah Kelangaan Profesi</t>
  </si>
  <si>
    <t>Jumlah Pembayaran</t>
  </si>
  <si>
    <t>Absensi (40%)</t>
  </si>
  <si>
    <t>Aktivitas (40%)</t>
  </si>
  <si>
    <t>Kinerja (20%)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</si>
  <si>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</si>
  <si>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</si>
  <si>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</si>
  <si>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</si>
  <si>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</si>
  <si>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</si>
  <si>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</si>
  <si>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</si>
  <si>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</si>
  <si>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</si>
  <si>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</si>
  <si>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</si>
  <si>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</si>
  <si>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</si>
  <si>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</si>
  <si>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</si>
  <si>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</si>
  <si>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</si>
  <si>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</si>
  <si>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</si>
  <si>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</si>
  <si>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</si>
  <si>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</si>
  <si>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</si>
  <si>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</si>
  <si>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</si>
  <si>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</si>
  <si>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</si>
  <si>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</si>
  <si>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</si>
  <si>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</si>
  <si>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</si>
  <si>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</si>
  <si>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</si>
  <si>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</si>
  <si>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</si>
  <si>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</si>
  <si>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</si>
  <si>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</si>
  <si>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</si>
  <si>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</si>
  <si>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</si>
  <si>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</si>
  <si>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</si>
  <si>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</si>
  <si>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Mengetahui</t>
  </si>
  <si>
    <t>Pengguna Anggaran,</t>
  </si>
  <si>
    <t>Bendahara Pengeluaran</t>
  </si>
  <si>
    <t>…</t>
  </si>
  <si>
    <t>NIP. …</t>
  </si>
  <si>
    <t xml:space="preserve"> 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</si>
  <si>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</si>
  <si>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</si>
  <si>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</si>
  <si>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</si>
  <si>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</si>
  <si>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</si>
  <si>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</si>
  <si>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</si>
  <si>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</si>
  <si>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</si>
  <si>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</si>
  <si>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</si>
  <si>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</si>
  <si>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</si>
  <si>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</si>
  <si>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</si>
  <si>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</si>
  <si>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</si>
  <si>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</si>
  <si>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</si>
  <si>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</si>
  <si>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</si>
  <si>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</si>
  <si>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</si>
  <si>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</si>
  <si>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</si>
  <si>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</si>
  <si>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</si>
  <si>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</si>
  <si>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</si>
  <si>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</si>
  <si>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</si>
  <si>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</si>
  <si>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</si>
  <si>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</si>
  <si>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</si>
  <si>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</si>
  <si>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</si>
  <si>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</si>
  <si>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</si>
  <si>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</si>
  <si>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Persen PPH21</t>
  </si>
  <si>
    <t>DAFTAR TANDA TERIMA PEMBAYARAN TPP ASN (CPNS)</t>
  </si>
  <si>
    <t>BULAN FEBRUARI 2023 UNTUK KINERJA JANUARI 2023</t>
  </si>
  <si>
    <t>BADAN KEPEGAWAIAN DAERAH, PENDIDIKAN DAN PELATIHAN KOTA BANJARMASIN</t>
  </si>
  <si>
    <t>Pagu TPP ASN (80%)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</si>
  <si>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</si>
  <si>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</si>
  <si>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</si>
  <si>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</si>
  <si>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</si>
  <si>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</si>
  <si>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</si>
  <si>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</si>
  <si>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</si>
  <si>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</si>
  <si>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</si>
  <si>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</si>
  <si>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</si>
  <si>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</si>
  <si>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</si>
  <si>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</si>
  <si>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</si>
  <si>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PPH21</t>
  </si>
  <si>
    <t>%</t>
  </si>
  <si>
    <t>DAFTAR TANDA TERIMA PEMBAYARAN TPP ASN (PLT/PLH/PJ)</t>
  </si>
  <si>
    <t>Keternagan</t>
  </si>
  <si>
    <t>di sheet Reguler</t>
  </si>
  <si>
    <t>di sheet PLT</t>
  </si>
  <si>
    <t>Plt ke atas</t>
  </si>
  <si>
    <t>TPP jabatan definitif = 0</t>
  </si>
  <si>
    <t>TPP jabatan PLT 100%</t>
  </si>
  <si>
    <t>Plt setara</t>
  </si>
  <si>
    <t>TPP jabatan definitif = 100%</t>
  </si>
  <si>
    <t>TPP jabatan PLT 20% (di kolom pagu TPP ASN dan di setiap kolom jumlah parameter x 20%)</t>
  </si>
  <si>
    <t>Plt setara, tapi pagu TPP berbeda</t>
  </si>
  <si>
    <t>TPP yang lebih tinggi 100%, TPP yang lebih rendah 20%</t>
  </si>
  <si>
    <r>
      <t xml:space="preserve">Contoh: Kepala BKD Diklat dan Asisten pada Sekretariat Daerah eselonnya sama (eselon II.a), tetapi pagu TPP Asisten </t>
    </r>
    <r>
      <rPr>
        <b/>
        <sz val="11"/>
        <color rgb="FF000000"/>
        <rFont val="Calibri"/>
        <family val="2"/>
        <scheme val="minor"/>
      </rPr>
      <t>lebih tinggi</t>
    </r>
    <r>
      <rPr>
        <sz val="11"/>
        <color rgb="FF000000"/>
        <rFont val="Calibri"/>
        <family val="2"/>
        <scheme val="minor"/>
      </rPr>
      <t xml:space="preserve"> daripada TPP Kepala BKD, maka TPP nya:</t>
    </r>
  </si>
  <si>
    <t>* TPP Asisten 100%</t>
  </si>
  <si>
    <t>pada sheet PLT Sekretariat Daerah</t>
  </si>
  <si>
    <t>* TPP Kepala BKD 20%</t>
  </si>
  <si>
    <t>pada sheet PLT BKD Diklat (pada sheet reguler TPP Kepala BKD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</si>
</sst>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0.0%"/>
    <numFmt numFmtId="166" formatCode="_ * #,##0_ ;_ * \-#,##0_ ;_ * &quot;-&quot;_ ;_ @_ "/>
    <numFmt numFmtId="167" formatCode="_-* #,##0_-;\-* #,##0_-;_-* &quot;-&quot;??_-;_-@_-"/>
    <numFmt numFmtId="168" formatCode="0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9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4B6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0CECE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9" fillId="0" borderId="0">
      <alignment vertical="center"/>
    </xf>
    <xf numFmtId="0" fontId="7" fillId="0" borderId="0"/>
    <xf numFmtId="0" fontId="13" fillId="0" borderId="0"/>
  </cellStyleXfs>
  <cellXfs count="172">
    <xf numFmtId="0" fontId="0" fillId="0" borderId="0" xfId="0"/>
    <xf numFmtId="0" fontId="4" fillId="0" borderId="0" xfId="4" applyFont="1" applyAlignment="1">
      <alignment horizontal="center" vertical="center"/>
    </xf>
    <xf numFmtId="0" fontId="5" fillId="0" borderId="0" xfId="4" applyFont="1" applyAlignment="1">
      <alignment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11" borderId="1" xfId="0" quotePrefix="1" applyFont="1" applyFill="1" applyBorder="1" applyAlignment="1">
      <alignment horizontal="center" vertical="center"/>
    </xf>
    <xf numFmtId="0" fontId="8" fillId="0" borderId="1" xfId="5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41" fontId="7" fillId="0" borderId="1" xfId="2" applyFont="1" applyFill="1" applyBorder="1" applyAlignment="1">
      <alignment vertical="center"/>
    </xf>
    <xf numFmtId="165" fontId="8" fillId="0" borderId="1" xfId="3" applyNumberFormat="1" applyFont="1" applyBorder="1" applyAlignment="1">
      <alignment vertical="center"/>
    </xf>
    <xf numFmtId="9" fontId="8" fillId="0" borderId="1" xfId="3" applyFont="1" applyBorder="1" applyAlignment="1">
      <alignment vertical="center"/>
    </xf>
    <xf numFmtId="166" fontId="8" fillId="0" borderId="1" xfId="0" applyNumberFormat="1" applyFont="1" applyBorder="1" applyAlignment="1">
      <alignment vertical="center"/>
    </xf>
    <xf numFmtId="9" fontId="8" fillId="12" borderId="1" xfId="3" applyFont="1" applyFill="1" applyBorder="1" applyAlignment="1">
      <alignment vertical="center"/>
    </xf>
    <xf numFmtId="166" fontId="8" fillId="12" borderId="1" xfId="0" applyNumberFormat="1" applyFont="1" applyFill="1" applyBorder="1" applyAlignment="1">
      <alignment vertical="center"/>
    </xf>
    <xf numFmtId="166" fontId="7" fillId="0" borderId="1" xfId="0" applyNumberFormat="1" applyFont="1" applyBorder="1" applyAlignment="1">
      <alignment vertical="center"/>
    </xf>
    <xf numFmtId="166" fontId="8" fillId="11" borderId="1" xfId="0" applyNumberFormat="1" applyFont="1" applyFill="1" applyBorder="1" applyAlignment="1">
      <alignment vertical="center"/>
    </xf>
    <xf numFmtId="167" fontId="7" fillId="0" borderId="1" xfId="1" applyNumberFormat="1" applyFont="1" applyFill="1" applyBorder="1" applyAlignment="1">
      <alignment vertical="center"/>
    </xf>
    <xf numFmtId="41" fontId="7" fillId="11" borderId="1" xfId="0" applyNumberFormat="1" applyFont="1" applyFill="1" applyBorder="1" applyAlignment="1">
      <alignment vertical="center"/>
    </xf>
    <xf numFmtId="166" fontId="7" fillId="0" borderId="12" xfId="0" quotePrefix="1" applyNumberFormat="1" applyFont="1" applyBorder="1" applyAlignment="1">
      <alignment horizontal="left" vertical="top"/>
    </xf>
    <xf numFmtId="3" fontId="10" fillId="0" borderId="5" xfId="6" applyNumberFormat="1" applyFont="1" applyBorder="1" applyAlignment="1">
      <alignment horizontal="right"/>
    </xf>
    <xf numFmtId="0" fontId="7" fillId="11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9" fontId="8" fillId="11" borderId="1" xfId="3" applyFont="1" applyFill="1" applyBorder="1" applyAlignment="1">
      <alignment vertical="center"/>
    </xf>
    <xf numFmtId="166" fontId="8" fillId="12" borderId="1" xfId="0" quotePrefix="1" applyNumberFormat="1" applyFont="1" applyFill="1" applyBorder="1" applyAlignment="1">
      <alignment vertical="center"/>
    </xf>
    <xf numFmtId="41" fontId="0" fillId="11" borderId="1" xfId="0" applyNumberFormat="1" applyFill="1" applyBorder="1" applyAlignment="1">
      <alignment vertical="center"/>
    </xf>
    <xf numFmtId="3" fontId="10" fillId="0" borderId="13" xfId="6" applyNumberFormat="1" applyFont="1" applyBorder="1" applyAlignment="1">
      <alignment horizontal="right"/>
    </xf>
    <xf numFmtId="0" fontId="7" fillId="11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 vertical="center"/>
    </xf>
    <xf numFmtId="166" fontId="11" fillId="12" borderId="1" xfId="0" applyNumberFormat="1" applyFont="1" applyFill="1" applyBorder="1" applyAlignment="1">
      <alignment vertical="center"/>
    </xf>
    <xf numFmtId="3" fontId="10" fillId="11" borderId="13" xfId="6" applyNumberFormat="1" applyFont="1" applyFill="1" applyBorder="1" applyAlignment="1">
      <alignment horizontal="right"/>
    </xf>
    <xf numFmtId="9" fontId="11" fillId="12" borderId="1" xfId="3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right"/>
    </xf>
    <xf numFmtId="3" fontId="8" fillId="11" borderId="13" xfId="6" applyNumberFormat="1" applyFont="1" applyFill="1" applyBorder="1" applyAlignment="1">
      <alignment horizontal="right"/>
    </xf>
    <xf numFmtId="3" fontId="10" fillId="11" borderId="5" xfId="6" applyNumberFormat="1" applyFont="1" applyFill="1" applyBorder="1" applyAlignment="1">
      <alignment horizontal="right"/>
    </xf>
    <xf numFmtId="0" fontId="8" fillId="11" borderId="5" xfId="7" applyFont="1" applyFill="1" applyBorder="1" applyAlignment="1">
      <alignment horizontal="right"/>
    </xf>
    <xf numFmtId="3" fontId="8" fillId="11" borderId="5" xfId="6" applyNumberFormat="1" applyFont="1" applyFill="1" applyBorder="1" applyAlignment="1">
      <alignment horizontal="right"/>
    </xf>
    <xf numFmtId="0" fontId="8" fillId="11" borderId="13" xfId="7" applyFont="1" applyFill="1" applyBorder="1" applyAlignment="1">
      <alignment horizontal="right"/>
    </xf>
    <xf numFmtId="0" fontId="8" fillId="11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1" fontId="8" fillId="11" borderId="1" xfId="0" applyNumberFormat="1" applyFont="1" applyFill="1" applyBorder="1" applyAlignment="1">
      <alignment vertical="center"/>
    </xf>
    <xf numFmtId="0" fontId="11" fillId="0" borderId="0" xfId="0" applyFont="1"/>
    <xf numFmtId="3" fontId="8" fillId="11" borderId="13" xfId="6" quotePrefix="1" applyNumberFormat="1" applyFont="1" applyFill="1" applyBorder="1" applyAlignment="1">
      <alignment horizontal="right"/>
    </xf>
    <xf numFmtId="0" fontId="8" fillId="0" borderId="0" xfId="0" applyFont="1"/>
    <xf numFmtId="166" fontId="8" fillId="0" borderId="14" xfId="0" applyNumberFormat="1" applyFont="1" applyBorder="1"/>
    <xf numFmtId="0" fontId="8" fillId="0" borderId="14" xfId="0" applyFont="1" applyBorder="1"/>
    <xf numFmtId="9" fontId="12" fillId="11" borderId="1" xfId="3" applyFont="1" applyFill="1" applyBorder="1"/>
    <xf numFmtId="166" fontId="12" fillId="11" borderId="1" xfId="0" applyNumberFormat="1" applyFont="1" applyFill="1" applyBorder="1"/>
    <xf numFmtId="0" fontId="12" fillId="11" borderId="1" xfId="0" applyFont="1" applyFill="1" applyBorder="1"/>
    <xf numFmtId="0" fontId="8" fillId="0" borderId="3" xfId="0" applyFont="1" applyBorder="1"/>
    <xf numFmtId="0" fontId="8" fillId="0" borderId="5" xfId="0" applyFont="1" applyBorder="1"/>
    <xf numFmtId="166" fontId="8" fillId="0" borderId="0" xfId="0" applyNumberFormat="1" applyFont="1"/>
    <xf numFmtId="0" fontId="8" fillId="0" borderId="0" xfId="8" applyFont="1" applyAlignment="1">
      <alignment horizontal="centerContinuous"/>
    </xf>
    <xf numFmtId="167" fontId="8" fillId="0" borderId="0" xfId="1" applyNumberFormat="1" applyFont="1" applyFill="1"/>
    <xf numFmtId="0" fontId="8" fillId="0" borderId="0" xfId="7" applyFont="1" applyAlignment="1">
      <alignment horizontal="center"/>
    </xf>
    <xf numFmtId="41" fontId="14" fillId="0" borderId="0" xfId="5" applyNumberFormat="1" applyFont="1"/>
    <xf numFmtId="0" fontId="8" fillId="0" borderId="0" xfId="8" applyFont="1"/>
    <xf numFmtId="41" fontId="8" fillId="0" borderId="0" xfId="0" applyNumberFormat="1" applyFont="1"/>
    <xf numFmtId="0" fontId="8" fillId="0" borderId="0" xfId="7" applyFont="1"/>
    <xf numFmtId="0" fontId="15" fillId="0" borderId="0" xfId="8" applyFont="1"/>
    <xf numFmtId="164" fontId="8" fillId="0" borderId="0" xfId="0" applyNumberFormat="1" applyFont="1"/>
    <xf numFmtId="9" fontId="0" fillId="0" borderId="0" xfId="3" applyFont="1"/>
    <xf numFmtId="0" fontId="8" fillId="0" borderId="0" xfId="4" applyFont="1"/>
    <xf numFmtId="9" fontId="8" fillId="0" borderId="0" xfId="4" applyNumberFormat="1" applyFont="1"/>
    <xf numFmtId="0" fontId="15" fillId="0" borderId="0" xfId="8" applyFont="1" applyAlignment="1">
      <alignment horizontal="centerContinuous"/>
    </xf>
    <xf numFmtId="167" fontId="8" fillId="0" borderId="0" xfId="1" applyNumberFormat="1" applyFont="1"/>
    <xf numFmtId="41" fontId="8" fillId="0" borderId="0" xfId="2" applyFont="1"/>
    <xf numFmtId="166" fontId="0" fillId="0" borderId="0" xfId="0" applyNumberFormat="1"/>
    <xf numFmtId="167" fontId="0" fillId="0" borderId="0" xfId="1" applyNumberFormat="1" applyFont="1"/>
    <xf numFmtId="43" fontId="0" fillId="0" borderId="0" xfId="1" applyFont="1"/>
    <xf numFmtId="43" fontId="8" fillId="0" borderId="0" xfId="1" applyFont="1"/>
    <xf numFmtId="0" fontId="8" fillId="0" borderId="1" xfId="5" applyFont="1" applyBorder="1" applyAlignment="1">
      <alignment horizontal="left" vertical="center"/>
    </xf>
    <xf numFmtId="168" fontId="7" fillId="0" borderId="1" xfId="0" quotePrefix="1" applyNumberFormat="1" applyFont="1" applyBorder="1" applyAlignment="1">
      <alignment horizontal="left" vertical="center"/>
    </xf>
    <xf numFmtId="0" fontId="7" fillId="0" borderId="1" xfId="0" quotePrefix="1" applyFont="1" applyBorder="1" applyAlignment="1">
      <alignment horizontal="left" vertical="center"/>
    </xf>
    <xf numFmtId="10" fontId="7" fillId="0" borderId="1" xfId="3" applyNumberFormat="1" applyFont="1" applyFill="1" applyBorder="1" applyAlignment="1">
      <alignment vertical="center"/>
    </xf>
    <xf numFmtId="9" fontId="8" fillId="12" borderId="1" xfId="0" applyNumberFormat="1" applyFont="1" applyFill="1" applyBorder="1" applyAlignment="1">
      <alignment vertical="center"/>
    </xf>
    <xf numFmtId="165" fontId="0" fillId="11" borderId="1" xfId="3" applyNumberFormat="1" applyFont="1" applyFill="1" applyBorder="1" applyAlignment="1">
      <alignment vertical="center"/>
    </xf>
    <xf numFmtId="0" fontId="8" fillId="0" borderId="1" xfId="5" applyFont="1" applyBorder="1" applyAlignment="1">
      <alignment vertical="center"/>
    </xf>
    <xf numFmtId="0" fontId="7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/>
    </xf>
    <xf numFmtId="166" fontId="12" fillId="0" borderId="0" xfId="0" applyNumberFormat="1" applyFont="1"/>
    <xf numFmtId="9" fontId="12" fillId="0" borderId="0" xfId="3" applyFont="1"/>
    <xf numFmtId="0" fontId="12" fillId="0" borderId="0" xfId="0" applyFont="1"/>
    <xf numFmtId="166" fontId="17" fillId="0" borderId="0" xfId="0" applyNumberFormat="1" applyFont="1"/>
    <xf numFmtId="0" fontId="17" fillId="0" borderId="0" xfId="0" applyFont="1"/>
    <xf numFmtId="0" fontId="18" fillId="0" borderId="0" xfId="0" applyFont="1"/>
    <xf numFmtId="9" fontId="8" fillId="0" borderId="0" xfId="3" applyFont="1"/>
    <xf numFmtId="41" fontId="8" fillId="0" borderId="0" xfId="2" applyFont="1" applyFill="1"/>
    <xf numFmtId="0" fontId="0" fillId="4" borderId="5" xfId="0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3" fillId="0" borderId="0" xfId="4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10" fillId="0" borderId="0" xfId="0" applyFont="1"/>
    <xf numFmtId="0" fontId="10" fillId="14" borderId="1" xfId="0" applyFont="1" applyFill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vertical="center"/>
    </xf>
    <xf numFmtId="0" fontId="10" fillId="13" borderId="13" xfId="0" applyFont="1" applyFill="1" applyBorder="1" applyAlignment="1">
      <alignment vertical="center"/>
    </xf>
    <xf numFmtId="0" fontId="19" fillId="13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21" fillId="0" borderId="0" xfId="0" applyFont="1"/>
    <xf numFmtId="0" fontId="20" fillId="0" borderId="11" xfId="0" applyFont="1" applyBorder="1" applyAlignment="1">
      <alignment vertical="top"/>
    </xf>
    <xf numFmtId="0" fontId="10" fillId="0" borderId="13" xfId="0" applyFont="1" applyBorder="1" applyAlignment="1">
      <alignment horizontal="left" vertical="top" wrapText="1"/>
    </xf>
    <xf numFmtId="3" fontId="10" fillId="0" borderId="0" xfId="6" applyNumberFormat="1" applyFont="1" applyAlignment="1">
      <alignment horizontal="right"/>
    </xf>
    <xf numFmtId="166" fontId="0" fillId="11" borderId="1" xfId="0" applyNumberFormat="1" applyFill="1" applyBorder="1" applyAlignment="1">
      <alignment vertical="center"/>
    </xf>
    <xf numFmtId="166" fontId="11" fillId="0" borderId="1" xfId="0" applyNumberFormat="1" applyFont="1" applyBorder="1" applyAlignment="1">
      <alignment vertical="center"/>
    </xf>
    <xf numFmtId="166" fontId="11" fillId="11" borderId="1" xfId="0" applyNumberFormat="1" applyFont="1" applyFill="1" applyBorder="1" applyAlignment="1">
      <alignment vertical="center"/>
    </xf>
    <xf numFmtId="0" fontId="8" fillId="0" borderId="0" xfId="4" applyFont="1" applyAlignment="1">
      <alignment vertical="center"/>
    </xf>
    <xf numFmtId="0" fontId="7" fillId="0" borderId="0" xfId="0" applyFont="1"/>
    <xf numFmtId="0" fontId="20" fillId="0" borderId="1" xfId="0" applyFont="1" applyBorder="1"/>
    <xf numFmtId="0" fontId="10" fillId="0" borderId="5" xfId="0" applyFont="1" applyBorder="1"/>
    <xf numFmtId="0" fontId="3" fillId="0" borderId="0" xfId="4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0" borderId="0" xfId="6" applyFont="1" applyAlignment="1">
      <alignment horizontal="center" vertical="top"/>
    </xf>
    <xf numFmtId="0" fontId="15" fillId="0" borderId="0" xfId="8" applyFont="1" applyAlignment="1">
      <alignment horizontal="center"/>
    </xf>
    <xf numFmtId="0" fontId="8" fillId="0" borderId="0" xfId="8" applyFont="1" applyAlignment="1">
      <alignment horizontal="center"/>
    </xf>
    <xf numFmtId="0" fontId="8" fillId="0" borderId="0" xfId="7" applyFont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8" fillId="0" borderId="0" xfId="4" applyFont="1" applyAlignment="1">
      <alignment horizontal="center" wrapText="1"/>
    </xf>
    <xf numFmtId="0" fontId="10" fillId="13" borderId="2" xfId="0" applyFont="1" applyFill="1" applyBorder="1" applyAlignment="1">
      <alignment horizontal="left" vertical="center" wrapText="1"/>
    </xf>
    <xf numFmtId="0" fontId="10" fillId="13" borderId="15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8" fillId="0" borderId="0" xfId="4" applyFont="1" applyAlignment="1">
      <alignment horizontal="center" vertical="center" wrapText="1"/>
    </xf>
  </cellXfs>
  <cellStyles count="9">
    <cellStyle name="Comma" xfId="1" builtinId="3"/>
    <cellStyle name="Comma [0]" xfId="2" builtinId="6"/>
    <cellStyle name="Normal" xfId="0" builtinId="0"/>
    <cellStyle name="Normal 2" xfId="4" xr:uid="{DE32DEDD-1204-DF45-A222-08ABB6DB9B35}"/>
    <cellStyle name="Normal 2 2 2" xfId="8" xr:uid="{F9CE8CC7-D6F8-7843-B9CF-41DBB84E2F2E}"/>
    <cellStyle name="Normal 3 2 2" xfId="5" xr:uid="{37C6539F-C088-1B44-8594-8D53B7B2A5C2}"/>
    <cellStyle name="Normal 4" xfId="6" xr:uid="{2DD883A2-138D-1340-9759-14338AE2E7F6}"/>
    <cellStyle name="Normal 5" xfId="7" xr:uid="{02223DE4-3374-D749-A334-E6DE3DFA607F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B568-998A-1A47-95BA-C0AE4150F5FD}">
  <dimension ref="A1:AL147"/>
  <sheetViews>
    <sheetView tabSelected="1" workbookViewId="0">
      <selection activeCell="A4" sqref="A4"/>
    </sheetView>
  </sheetViews>
  <sheetFormatPr baseColWidth="10" defaultColWidth="8.83203125" defaultRowHeight="16" x14ac:dyDescent="0.2"/>
  <cols>
    <col min="1" max="1" width="4.5" style="3" customWidth="1"/>
    <col min="2" max="2" width="37.33203125" customWidth="1"/>
    <col min="3" max="3" width="30.83203125" customWidth="1"/>
    <col min="4" max="4" width="22.6640625" customWidth="1"/>
    <col min="5" max="5" width="21.5" customWidth="1"/>
    <col min="6" max="6" width="24.83203125" customWidth="1"/>
    <col min="7" max="7" width="10.6640625" customWidth="1"/>
    <col min="8" max="8" width="9.5" customWidth="1"/>
    <col min="9" max="9" width="12.5" customWidth="1"/>
    <col min="10" max="13" width="8.5" customWidth="1"/>
    <col min="14" max="14" width="14.1640625" customWidth="1"/>
    <col min="15" max="15" width="9.5" style="70" customWidth="1"/>
    <col min="16" max="17" width="10" customWidth="1"/>
    <col min="18" max="18" width="10" hidden="1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5" width="11.5" customWidth="1"/>
    <col min="26" max="26" width="13.5" customWidth="1"/>
    <col min="27" max="27" width="12.5" customWidth="1"/>
    <col min="28" max="28" width="13.5" customWidth="1"/>
    <col min="29" max="30" width="10.1640625" customWidth="1"/>
    <col min="31" max="31" width="13" customWidth="1"/>
    <col min="32" max="32" width="12.6640625" bestFit="1" customWidth="1"/>
    <col min="33" max="34" width="7.5" customWidth="1"/>
    <col min="35" max="35" width="11.1640625" customWidth="1"/>
    <col min="36" max="36" width="3.5" customWidth="1"/>
    <col min="37" max="37" width="5.83203125" customWidth="1"/>
  </cols>
  <sheetData>
    <row r="1" spans="1:38" ht="28" customHeight="1" x14ac:dyDescent="0.2">
      <c r="A1" s="125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"/>
    </row>
    <row r="2" spans="1:38" ht="28" customHeigh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2"/>
    </row>
    <row r="3" spans="1:38" ht="28" customHeight="1" x14ac:dyDescent="0.2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2"/>
    </row>
    <row r="4" spans="1:38" x14ac:dyDescent="0.2">
      <c r="O4"/>
    </row>
    <row r="5" spans="1:38" x14ac:dyDescent="0.2">
      <c r="A5" s="127" t="s">
        <v>1</v>
      </c>
      <c r="B5" s="127" t="s">
        <v>2</v>
      </c>
      <c r="C5" s="128" t="s">
        <v>3</v>
      </c>
      <c r="D5" s="130" t="s">
        <v>4</v>
      </c>
      <c r="E5" s="127" t="s">
        <v>5</v>
      </c>
      <c r="F5" s="131" t="s">
        <v>6</v>
      </c>
      <c r="G5" s="127" t="s">
        <v>7</v>
      </c>
      <c r="H5" s="132" t="s">
        <v>8</v>
      </c>
      <c r="I5" s="134" t="s">
        <v>9</v>
      </c>
      <c r="J5" s="135" t="s">
        <v>10</v>
      </c>
      <c r="K5" s="136"/>
      <c r="L5" s="136"/>
      <c r="M5" s="137"/>
      <c r="N5" s="138" t="s">
        <v>11</v>
      </c>
      <c r="O5" s="140" t="s">
        <v>12</v>
      </c>
      <c r="P5" s="141"/>
      <c r="Q5" s="142"/>
      <c r="R5" s="148" t="s">
        <v>126</v>
      </c>
      <c r="S5" s="143" t="s">
        <v>13</v>
      </c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63" t="s">
        <v>14</v>
      </c>
      <c r="AG5" s="163" t="s">
        <v>15</v>
      </c>
      <c r="AH5" s="164" t="s">
        <v>16</v>
      </c>
      <c r="AI5" s="153" t="s">
        <v>17</v>
      </c>
      <c r="AJ5" s="144" t="s">
        <v>18</v>
      </c>
      <c r="AK5" s="145"/>
      <c r="AL5" s="3"/>
    </row>
    <row r="6" spans="1:38" ht="14.5" customHeight="1" x14ac:dyDescent="0.2">
      <c r="A6" s="127"/>
      <c r="B6" s="127"/>
      <c r="C6" s="129"/>
      <c r="D6" s="129"/>
      <c r="E6" s="127"/>
      <c r="F6" s="131"/>
      <c r="G6" s="127"/>
      <c r="H6" s="129"/>
      <c r="I6" s="134"/>
      <c r="J6" s="138" t="s">
        <v>19</v>
      </c>
      <c r="K6" s="138" t="s">
        <v>20</v>
      </c>
      <c r="L6" s="138" t="s">
        <v>21</v>
      </c>
      <c r="M6" s="138" t="s">
        <v>22</v>
      </c>
      <c r="N6" s="139"/>
      <c r="O6" s="148" t="s">
        <v>23</v>
      </c>
      <c r="P6" s="148" t="s">
        <v>24</v>
      </c>
      <c r="Q6" s="148" t="s">
        <v>25</v>
      </c>
      <c r="R6" s="149"/>
      <c r="S6" s="150" t="s">
        <v>19</v>
      </c>
      <c r="T6" s="151"/>
      <c r="U6" s="152"/>
      <c r="V6" s="153" t="s">
        <v>26</v>
      </c>
      <c r="W6" s="154" t="s">
        <v>20</v>
      </c>
      <c r="X6" s="154"/>
      <c r="Y6" s="154"/>
      <c r="Z6" s="155" t="s">
        <v>27</v>
      </c>
      <c r="AA6" s="156" t="s">
        <v>21</v>
      </c>
      <c r="AB6" s="156" t="s">
        <v>28</v>
      </c>
      <c r="AC6" s="157" t="s">
        <v>22</v>
      </c>
      <c r="AD6" s="157" t="s">
        <v>29</v>
      </c>
      <c r="AE6" s="166" t="s">
        <v>30</v>
      </c>
      <c r="AF6" s="163"/>
      <c r="AG6" s="163"/>
      <c r="AH6" s="165"/>
      <c r="AI6" s="153"/>
      <c r="AJ6" s="146"/>
      <c r="AK6" s="147"/>
      <c r="AL6" s="3"/>
    </row>
    <row r="7" spans="1:38" ht="34" x14ac:dyDescent="0.2">
      <c r="A7" s="127"/>
      <c r="B7" s="127"/>
      <c r="C7" s="129"/>
      <c r="D7" s="129"/>
      <c r="E7" s="127"/>
      <c r="F7" s="131"/>
      <c r="G7" s="127"/>
      <c r="H7" s="133"/>
      <c r="I7" s="134"/>
      <c r="J7" s="139"/>
      <c r="K7" s="139"/>
      <c r="L7" s="139"/>
      <c r="M7" s="139"/>
      <c r="N7" s="139"/>
      <c r="O7" s="149"/>
      <c r="P7" s="149"/>
      <c r="Q7" s="149"/>
      <c r="R7" s="158"/>
      <c r="S7" s="5" t="s">
        <v>31</v>
      </c>
      <c r="T7" s="5" t="s">
        <v>32</v>
      </c>
      <c r="U7" s="5" t="s">
        <v>33</v>
      </c>
      <c r="V7" s="153"/>
      <c r="W7" s="4" t="s">
        <v>31</v>
      </c>
      <c r="X7" s="4" t="s">
        <v>32</v>
      </c>
      <c r="Y7" s="4" t="s">
        <v>33</v>
      </c>
      <c r="Z7" s="155"/>
      <c r="AA7" s="156"/>
      <c r="AB7" s="156"/>
      <c r="AC7" s="157"/>
      <c r="AD7" s="157"/>
      <c r="AE7" s="166"/>
      <c r="AF7" s="163"/>
      <c r="AG7" s="163"/>
      <c r="AH7" s="165"/>
      <c r="AI7" s="153"/>
      <c r="AJ7" s="146"/>
      <c r="AK7" s="147"/>
      <c r="AL7" s="3"/>
    </row>
    <row r="8" spans="1:38" ht="23.5" customHeight="1" x14ac:dyDescent="0.2">
      <c r="A8" s="6" t="s">
        <v>34</v>
      </c>
      <c r="B8" s="7"/>
      <c r="C8" s="82"/>
      <c r="D8" s="9"/>
      <c r="E8" s="8"/>
      <c r="F8" s="10"/>
      <c r="G8" s="10"/>
      <c r="H8" s="8"/>
      <c r="I8" s="11"/>
      <c r="J8" s="83"/>
      <c r="K8" s="12"/>
      <c r="L8" s="13"/>
      <c r="M8" s="13"/>
      <c r="N8" s="14">
        <f t="shared" ref="N8:N110" si="0">ROUND(I8*(SUM(J8:M8)),0)</f>
        <v>0</v>
      </c>
      <c r="O8" s="15"/>
      <c r="P8" s="16"/>
      <c r="Q8" s="16"/>
      <c r="R8" s="84"/>
      <c r="S8" s="17">
        <f>I8*J8*40%*O8</f>
        <v>0</v>
      </c>
      <c r="T8" s="17">
        <f>IF(P8&gt;=6750,(I8*J8*40%),0)</f>
        <v>0</v>
      </c>
      <c r="U8" s="17">
        <f>IF(P8&lt;6750,0,IF(Q8="kurang",I8*J8*10%,I8*J8*20%))</f>
        <v>0</v>
      </c>
      <c r="V8" s="17">
        <f>ROUND(SUM(S8:U8),0)</f>
        <v>0</v>
      </c>
      <c r="W8" s="17">
        <f>I8*K8*40%*O8</f>
        <v>0</v>
      </c>
      <c r="X8" s="17">
        <f t="shared" ref="X8:X110" si="1">IF(P8&gt;=6750,(I8*K8*40%),0)</f>
        <v>0</v>
      </c>
      <c r="Y8" s="17">
        <f>IF(P8&lt;6750,0,IF(Q8="kurang",I8*K8*10%,I8*K8*20%))</f>
        <v>0</v>
      </c>
      <c r="Z8" s="17">
        <f t="shared" ref="Z8:Z110" si="2">ROUND(SUM(W8:Y8),0)</f>
        <v>0</v>
      </c>
      <c r="AA8" s="17">
        <f>I8*L8</f>
        <v>0</v>
      </c>
      <c r="AB8" s="17">
        <f>ROUND(AA8,0)</f>
        <v>0</v>
      </c>
      <c r="AC8" s="17">
        <f>I8*M8</f>
        <v>0</v>
      </c>
      <c r="AD8" s="17">
        <f>ROUND(AC8,0)</f>
        <v>0</v>
      </c>
      <c r="AE8" s="18">
        <f>ROUND((V8+Z8+AB8+AD8),0)</f>
        <v>0</v>
      </c>
      <c r="AF8" s="19">
        <f>ROUND(AE8*R8,0)</f>
        <v>0</v>
      </c>
      <c r="AG8" s="20"/>
      <c r="AH8" s="20"/>
      <c r="AI8" s="17">
        <f t="shared" ref="AI8:AI39" si="3">AE8-AF8-AG8</f>
        <v>0</v>
      </c>
      <c r="AJ8" s="21" t="s">
        <v>34</v>
      </c>
      <c r="AK8" s="22"/>
      <c r="AL8" s="3"/>
    </row>
    <row r="9" spans="1:38" ht="23.5" customHeight="1" x14ac:dyDescent="0.2">
      <c r="A9" s="6" t="s">
        <v>35</v>
      </c>
      <c r="B9" s="80"/>
      <c r="C9" s="81"/>
      <c r="D9" s="23"/>
      <c r="E9" s="8"/>
      <c r="F9" s="24"/>
      <c r="G9" s="24"/>
      <c r="H9" s="25"/>
      <c r="I9" s="11"/>
      <c r="J9" s="83"/>
      <c r="K9" s="12"/>
      <c r="L9" s="13"/>
      <c r="M9" s="13"/>
      <c r="N9" s="14">
        <f t="shared" si="0"/>
        <v>0</v>
      </c>
      <c r="O9" s="15"/>
      <c r="P9" s="16"/>
      <c r="Q9" s="27"/>
      <c r="R9" s="84"/>
      <c r="S9" s="17">
        <f t="shared" ref="S9:S72" si="4">I9*J9*40%*O9</f>
        <v>0</v>
      </c>
      <c r="T9" s="17">
        <f t="shared" ref="T9:T110" si="5">IF(P9&gt;=6750,(I9*J9*40%),0)</f>
        <v>0</v>
      </c>
      <c r="U9" s="17">
        <f t="shared" ref="U9:U110" si="6">IF(P9&lt;6750,0,IF(Q9="kurang",I9*J9*10%,I9*J9*20%))</f>
        <v>0</v>
      </c>
      <c r="V9" s="17">
        <f t="shared" ref="V9:V110" si="7">ROUND(SUM(S9:U9),0)</f>
        <v>0</v>
      </c>
      <c r="W9" s="17">
        <f t="shared" ref="W9:W110" si="8">I9*K9*40%*O9</f>
        <v>0</v>
      </c>
      <c r="X9" s="17">
        <f t="shared" si="1"/>
        <v>0</v>
      </c>
      <c r="Y9" s="17">
        <f t="shared" ref="Y9:Y110" si="9">IF(P9&lt;6750,0,IF(Q9="kurang",I9*K9*10%,I9*K9*20%))</f>
        <v>0</v>
      </c>
      <c r="Z9" s="17">
        <f t="shared" si="2"/>
        <v>0</v>
      </c>
      <c r="AA9" s="17">
        <f t="shared" ref="AA9:AA110" si="10">I9*L9</f>
        <v>0</v>
      </c>
      <c r="AB9" s="17">
        <f t="shared" ref="AB9:AB110" si="11">ROUND(AA9,0)</f>
        <v>0</v>
      </c>
      <c r="AC9" s="17">
        <f t="shared" ref="AC9:AC110" si="12">I9*M9</f>
        <v>0</v>
      </c>
      <c r="AD9" s="17">
        <f t="shared" ref="AD9:AD110" si="13">ROUND(AC9,0)</f>
        <v>0</v>
      </c>
      <c r="AE9" s="18">
        <f t="shared" ref="AE9:AE110" si="14">ROUND((V9+Z9+AB9+AD9),0)</f>
        <v>0</v>
      </c>
      <c r="AF9" s="19">
        <f t="shared" ref="AF9:AF72" si="15">ROUND(AE9*R9,0)</f>
        <v>0</v>
      </c>
      <c r="AG9" s="28"/>
      <c r="AH9" s="28"/>
      <c r="AI9" s="17">
        <f t="shared" si="3"/>
        <v>0</v>
      </c>
      <c r="AJ9" s="21" t="s">
        <v>35</v>
      </c>
      <c r="AK9" s="29"/>
      <c r="AL9" s="3"/>
    </row>
    <row r="10" spans="1:38" ht="23.5" customHeight="1" x14ac:dyDescent="0.2">
      <c r="A10" s="6" t="s">
        <v>36</v>
      </c>
      <c r="B10" s="80"/>
      <c r="C10" s="81"/>
      <c r="D10" s="23"/>
      <c r="E10" s="30"/>
      <c r="F10" s="31"/>
      <c r="G10" s="31"/>
      <c r="H10" s="30"/>
      <c r="I10" s="11"/>
      <c r="J10" s="83"/>
      <c r="K10" s="12"/>
      <c r="L10" s="13"/>
      <c r="M10" s="13"/>
      <c r="N10" s="14">
        <f t="shared" si="0"/>
        <v>0</v>
      </c>
      <c r="O10" s="15"/>
      <c r="P10" s="16"/>
      <c r="Q10" s="32"/>
      <c r="R10" s="84"/>
      <c r="S10" s="17">
        <f t="shared" si="4"/>
        <v>0</v>
      </c>
      <c r="T10" s="17">
        <f t="shared" si="5"/>
        <v>0</v>
      </c>
      <c r="U10" s="17">
        <f t="shared" si="6"/>
        <v>0</v>
      </c>
      <c r="V10" s="17">
        <f t="shared" si="7"/>
        <v>0</v>
      </c>
      <c r="W10" s="17">
        <f t="shared" si="8"/>
        <v>0</v>
      </c>
      <c r="X10" s="17">
        <f t="shared" si="1"/>
        <v>0</v>
      </c>
      <c r="Y10" s="17">
        <f t="shared" si="9"/>
        <v>0</v>
      </c>
      <c r="Z10" s="17">
        <f t="shared" si="2"/>
        <v>0</v>
      </c>
      <c r="AA10" s="17">
        <f t="shared" si="10"/>
        <v>0</v>
      </c>
      <c r="AB10" s="17">
        <f t="shared" si="11"/>
        <v>0</v>
      </c>
      <c r="AC10" s="17">
        <f t="shared" si="12"/>
        <v>0</v>
      </c>
      <c r="AD10" s="17">
        <f t="shared" si="13"/>
        <v>0</v>
      </c>
      <c r="AE10" s="18">
        <f t="shared" si="14"/>
        <v>0</v>
      </c>
      <c r="AF10" s="19">
        <f t="shared" si="15"/>
        <v>0</v>
      </c>
      <c r="AG10" s="20"/>
      <c r="AH10" s="20"/>
      <c r="AI10" s="17">
        <f t="shared" si="3"/>
        <v>0</v>
      </c>
      <c r="AJ10" s="21" t="s">
        <v>36</v>
      </c>
      <c r="AK10" s="33"/>
      <c r="AL10" s="3"/>
    </row>
    <row r="11" spans="1:38" ht="23.5" customHeight="1" x14ac:dyDescent="0.2">
      <c r="A11" s="6" t="s">
        <v>37</v>
      </c>
      <c r="B11" s="37"/>
      <c r="C11" s="81"/>
      <c r="D11" s="23"/>
      <c r="E11" s="30"/>
      <c r="F11" s="31"/>
      <c r="G11" s="31"/>
      <c r="H11" s="30"/>
      <c r="I11" s="11"/>
      <c r="J11" s="83"/>
      <c r="K11" s="12"/>
      <c r="L11" s="13"/>
      <c r="M11" s="13"/>
      <c r="N11" s="14">
        <f t="shared" si="0"/>
        <v>0</v>
      </c>
      <c r="O11" s="15"/>
      <c r="P11" s="32"/>
      <c r="Q11" s="16"/>
      <c r="R11" s="84"/>
      <c r="S11" s="17">
        <f t="shared" si="4"/>
        <v>0</v>
      </c>
      <c r="T11" s="17">
        <f t="shared" si="5"/>
        <v>0</v>
      </c>
      <c r="U11" s="17">
        <f t="shared" si="6"/>
        <v>0</v>
      </c>
      <c r="V11" s="17">
        <f t="shared" si="7"/>
        <v>0</v>
      </c>
      <c r="W11" s="17">
        <f t="shared" si="8"/>
        <v>0</v>
      </c>
      <c r="X11" s="17">
        <f t="shared" si="1"/>
        <v>0</v>
      </c>
      <c r="Y11" s="17">
        <f t="shared" si="9"/>
        <v>0</v>
      </c>
      <c r="Z11" s="17">
        <f t="shared" si="2"/>
        <v>0</v>
      </c>
      <c r="AA11" s="17">
        <f t="shared" si="10"/>
        <v>0</v>
      </c>
      <c r="AB11" s="17">
        <f t="shared" si="11"/>
        <v>0</v>
      </c>
      <c r="AC11" s="17">
        <f t="shared" si="12"/>
        <v>0</v>
      </c>
      <c r="AD11" s="17">
        <f t="shared" si="13"/>
        <v>0</v>
      </c>
      <c r="AE11" s="18">
        <f t="shared" si="14"/>
        <v>0</v>
      </c>
      <c r="AF11" s="19">
        <f t="shared" si="15"/>
        <v>0</v>
      </c>
      <c r="AG11" s="20"/>
      <c r="AH11" s="20"/>
      <c r="AI11" s="17">
        <f t="shared" si="3"/>
        <v>0</v>
      </c>
      <c r="AJ11" s="21" t="s">
        <v>37</v>
      </c>
      <c r="AK11" s="33"/>
      <c r="AL11" s="3"/>
    </row>
    <row r="12" spans="1:38" ht="23.5" customHeight="1" x14ac:dyDescent="0.2">
      <c r="A12" s="6" t="s">
        <v>38</v>
      </c>
      <c r="B12" s="37"/>
      <c r="C12" s="81"/>
      <c r="D12" s="23"/>
      <c r="E12" s="30"/>
      <c r="F12" s="31"/>
      <c r="G12" s="31"/>
      <c r="H12" s="30"/>
      <c r="I12" s="11"/>
      <c r="J12" s="83"/>
      <c r="K12" s="12"/>
      <c r="L12" s="13"/>
      <c r="M12" s="13"/>
      <c r="N12" s="14">
        <f t="shared" si="0"/>
        <v>0</v>
      </c>
      <c r="O12" s="15"/>
      <c r="P12" s="32"/>
      <c r="Q12" s="16"/>
      <c r="R12" s="84"/>
      <c r="S12" s="17">
        <f t="shared" si="4"/>
        <v>0</v>
      </c>
      <c r="T12" s="17">
        <f t="shared" si="5"/>
        <v>0</v>
      </c>
      <c r="U12" s="17">
        <f t="shared" si="6"/>
        <v>0</v>
      </c>
      <c r="V12" s="17">
        <f t="shared" si="7"/>
        <v>0</v>
      </c>
      <c r="W12" s="17">
        <f t="shared" si="8"/>
        <v>0</v>
      </c>
      <c r="X12" s="17">
        <f t="shared" si="1"/>
        <v>0</v>
      </c>
      <c r="Y12" s="17">
        <f t="shared" si="9"/>
        <v>0</v>
      </c>
      <c r="Z12" s="17">
        <f t="shared" si="2"/>
        <v>0</v>
      </c>
      <c r="AA12" s="17">
        <f t="shared" si="10"/>
        <v>0</v>
      </c>
      <c r="AB12" s="17">
        <f t="shared" si="11"/>
        <v>0</v>
      </c>
      <c r="AC12" s="17">
        <f t="shared" si="12"/>
        <v>0</v>
      </c>
      <c r="AD12" s="17">
        <f t="shared" si="13"/>
        <v>0</v>
      </c>
      <c r="AE12" s="18">
        <f t="shared" si="14"/>
        <v>0</v>
      </c>
      <c r="AF12" s="19">
        <f t="shared" si="15"/>
        <v>0</v>
      </c>
      <c r="AG12" s="20"/>
      <c r="AH12" s="20"/>
      <c r="AI12" s="17">
        <f t="shared" si="3"/>
        <v>0</v>
      </c>
      <c r="AJ12" s="21" t="s">
        <v>38</v>
      </c>
      <c r="AK12" s="33"/>
      <c r="AL12" s="3"/>
    </row>
    <row r="13" spans="1:38" ht="23.5" customHeight="1" x14ac:dyDescent="0.2">
      <c r="A13" s="6" t="s">
        <v>39</v>
      </c>
      <c r="B13" s="37"/>
      <c r="C13" s="81"/>
      <c r="D13" s="23"/>
      <c r="E13" s="30"/>
      <c r="F13" s="31"/>
      <c r="G13" s="31"/>
      <c r="H13" s="30"/>
      <c r="I13" s="11"/>
      <c r="J13" s="83"/>
      <c r="K13" s="12"/>
      <c r="L13" s="13"/>
      <c r="M13" s="13"/>
      <c r="N13" s="14">
        <f t="shared" si="0"/>
        <v>0</v>
      </c>
      <c r="O13" s="15"/>
      <c r="P13" s="32"/>
      <c r="Q13" s="16"/>
      <c r="R13" s="84"/>
      <c r="S13" s="17">
        <f t="shared" si="4"/>
        <v>0</v>
      </c>
      <c r="T13" s="17">
        <f t="shared" si="5"/>
        <v>0</v>
      </c>
      <c r="U13" s="17">
        <f t="shared" si="6"/>
        <v>0</v>
      </c>
      <c r="V13" s="17">
        <f t="shared" si="7"/>
        <v>0</v>
      </c>
      <c r="W13" s="17">
        <f t="shared" si="8"/>
        <v>0</v>
      </c>
      <c r="X13" s="17">
        <f t="shared" si="1"/>
        <v>0</v>
      </c>
      <c r="Y13" s="17">
        <f t="shared" si="9"/>
        <v>0</v>
      </c>
      <c r="Z13" s="17">
        <f t="shared" si="2"/>
        <v>0</v>
      </c>
      <c r="AA13" s="17">
        <f t="shared" si="10"/>
        <v>0</v>
      </c>
      <c r="AB13" s="17">
        <f t="shared" si="11"/>
        <v>0</v>
      </c>
      <c r="AC13" s="17">
        <f t="shared" si="12"/>
        <v>0</v>
      </c>
      <c r="AD13" s="17">
        <f t="shared" si="13"/>
        <v>0</v>
      </c>
      <c r="AE13" s="18">
        <f t="shared" si="14"/>
        <v>0</v>
      </c>
      <c r="AF13" s="19">
        <f t="shared" si="15"/>
        <v>0</v>
      </c>
      <c r="AG13" s="20"/>
      <c r="AH13" s="20"/>
      <c r="AI13" s="17">
        <f t="shared" si="3"/>
        <v>0</v>
      </c>
      <c r="AJ13" s="21" t="s">
        <v>39</v>
      </c>
      <c r="AK13" s="33"/>
      <c r="AL13" s="3"/>
    </row>
    <row r="14" spans="1:38" ht="23.5" customHeight="1" x14ac:dyDescent="0.2">
      <c r="A14" s="6" t="s">
        <v>40</v>
      </c>
      <c r="B14" s="37"/>
      <c r="C14" s="81"/>
      <c r="D14" s="23"/>
      <c r="E14" s="30"/>
      <c r="F14" s="31"/>
      <c r="G14" s="31"/>
      <c r="H14" s="30"/>
      <c r="I14" s="11"/>
      <c r="J14" s="83"/>
      <c r="K14" s="12"/>
      <c r="L14" s="13"/>
      <c r="M14" s="13"/>
      <c r="N14" s="14">
        <f t="shared" si="0"/>
        <v>0</v>
      </c>
      <c r="O14" s="15"/>
      <c r="P14" s="32"/>
      <c r="Q14" s="16"/>
      <c r="R14" s="84"/>
      <c r="S14" s="17">
        <f t="shared" si="4"/>
        <v>0</v>
      </c>
      <c r="T14" s="17">
        <f t="shared" si="5"/>
        <v>0</v>
      </c>
      <c r="U14" s="17">
        <f t="shared" si="6"/>
        <v>0</v>
      </c>
      <c r="V14" s="17">
        <f t="shared" si="7"/>
        <v>0</v>
      </c>
      <c r="W14" s="17">
        <f t="shared" si="8"/>
        <v>0</v>
      </c>
      <c r="X14" s="17">
        <f t="shared" si="1"/>
        <v>0</v>
      </c>
      <c r="Y14" s="17">
        <f t="shared" si="9"/>
        <v>0</v>
      </c>
      <c r="Z14" s="17">
        <f t="shared" si="2"/>
        <v>0</v>
      </c>
      <c r="AA14" s="17">
        <f t="shared" si="10"/>
        <v>0</v>
      </c>
      <c r="AB14" s="17">
        <f t="shared" si="11"/>
        <v>0</v>
      </c>
      <c r="AC14" s="17">
        <f t="shared" si="12"/>
        <v>0</v>
      </c>
      <c r="AD14" s="17">
        <f t="shared" si="13"/>
        <v>0</v>
      </c>
      <c r="AE14" s="18">
        <f t="shared" si="14"/>
        <v>0</v>
      </c>
      <c r="AF14" s="19">
        <f t="shared" si="15"/>
        <v>0</v>
      </c>
      <c r="AG14" s="20"/>
      <c r="AH14" s="20"/>
      <c r="AI14" s="17">
        <f t="shared" si="3"/>
        <v>0</v>
      </c>
      <c r="AJ14" s="21" t="s">
        <v>40</v>
      </c>
      <c r="AK14" s="33"/>
      <c r="AL14" s="3"/>
    </row>
    <row r="15" spans="1:38" ht="23.5" customHeight="1" x14ac:dyDescent="0.2">
      <c r="A15" s="6" t="s">
        <v>41</v>
      </c>
      <c r="B15" s="37"/>
      <c r="C15" s="81"/>
      <c r="D15" s="23"/>
      <c r="E15" s="30"/>
      <c r="F15" s="31"/>
      <c r="G15" s="31"/>
      <c r="H15" s="30"/>
      <c r="I15" s="11"/>
      <c r="J15" s="83"/>
      <c r="K15" s="12"/>
      <c r="L15" s="13"/>
      <c r="M15" s="13"/>
      <c r="N15" s="14">
        <f t="shared" si="0"/>
        <v>0</v>
      </c>
      <c r="O15" s="15"/>
      <c r="P15" s="32"/>
      <c r="Q15" s="16"/>
      <c r="R15" s="84"/>
      <c r="S15" s="17">
        <f t="shared" si="4"/>
        <v>0</v>
      </c>
      <c r="T15" s="17">
        <f t="shared" si="5"/>
        <v>0</v>
      </c>
      <c r="U15" s="17">
        <f t="shared" si="6"/>
        <v>0</v>
      </c>
      <c r="V15" s="17">
        <f t="shared" si="7"/>
        <v>0</v>
      </c>
      <c r="W15" s="17">
        <f t="shared" si="8"/>
        <v>0</v>
      </c>
      <c r="X15" s="17">
        <f t="shared" si="1"/>
        <v>0</v>
      </c>
      <c r="Y15" s="17">
        <f t="shared" si="9"/>
        <v>0</v>
      </c>
      <c r="Z15" s="17">
        <f t="shared" si="2"/>
        <v>0</v>
      </c>
      <c r="AA15" s="17">
        <f t="shared" si="10"/>
        <v>0</v>
      </c>
      <c r="AB15" s="17">
        <f t="shared" si="11"/>
        <v>0</v>
      </c>
      <c r="AC15" s="17">
        <f t="shared" si="12"/>
        <v>0</v>
      </c>
      <c r="AD15" s="17">
        <f t="shared" si="13"/>
        <v>0</v>
      </c>
      <c r="AE15" s="18">
        <f t="shared" si="14"/>
        <v>0</v>
      </c>
      <c r="AF15" s="19">
        <f t="shared" si="15"/>
        <v>0</v>
      </c>
      <c r="AG15" s="20"/>
      <c r="AH15" s="20"/>
      <c r="AI15" s="17">
        <f t="shared" si="3"/>
        <v>0</v>
      </c>
      <c r="AJ15" s="21" t="s">
        <v>41</v>
      </c>
      <c r="AK15" s="33"/>
      <c r="AL15" s="3"/>
    </row>
    <row r="16" spans="1:38" ht="23.5" customHeight="1" x14ac:dyDescent="0.2">
      <c r="A16" s="6" t="s">
        <v>42</v>
      </c>
      <c r="B16" s="37"/>
      <c r="C16" s="81"/>
      <c r="D16" s="23"/>
      <c r="E16" s="30"/>
      <c r="F16" s="31"/>
      <c r="G16" s="31"/>
      <c r="H16" s="30"/>
      <c r="I16" s="11"/>
      <c r="J16" s="83"/>
      <c r="K16" s="12"/>
      <c r="L16" s="13"/>
      <c r="M16" s="13"/>
      <c r="N16" s="14">
        <f t="shared" si="0"/>
        <v>0</v>
      </c>
      <c r="O16" s="15"/>
      <c r="P16" s="32"/>
      <c r="Q16" s="16"/>
      <c r="R16" s="84"/>
      <c r="S16" s="17">
        <f t="shared" si="4"/>
        <v>0</v>
      </c>
      <c r="T16" s="17">
        <f t="shared" si="5"/>
        <v>0</v>
      </c>
      <c r="U16" s="17">
        <f t="shared" si="6"/>
        <v>0</v>
      </c>
      <c r="V16" s="17">
        <f t="shared" si="7"/>
        <v>0</v>
      </c>
      <c r="W16" s="17">
        <f t="shared" si="8"/>
        <v>0</v>
      </c>
      <c r="X16" s="17">
        <f t="shared" si="1"/>
        <v>0</v>
      </c>
      <c r="Y16" s="17">
        <f t="shared" si="9"/>
        <v>0</v>
      </c>
      <c r="Z16" s="17">
        <f t="shared" si="2"/>
        <v>0</v>
      </c>
      <c r="AA16" s="17">
        <f t="shared" si="10"/>
        <v>0</v>
      </c>
      <c r="AB16" s="17">
        <f t="shared" si="11"/>
        <v>0</v>
      </c>
      <c r="AC16" s="17">
        <f t="shared" si="12"/>
        <v>0</v>
      </c>
      <c r="AD16" s="17">
        <f t="shared" si="13"/>
        <v>0</v>
      </c>
      <c r="AE16" s="18">
        <f t="shared" si="14"/>
        <v>0</v>
      </c>
      <c r="AF16" s="19">
        <f t="shared" si="15"/>
        <v>0</v>
      </c>
      <c r="AG16" s="20"/>
      <c r="AH16" s="20"/>
      <c r="AI16" s="17">
        <f t="shared" si="3"/>
        <v>0</v>
      </c>
      <c r="AJ16" s="21" t="s">
        <v>42</v>
      </c>
      <c r="AK16" s="33"/>
      <c r="AL16" s="3"/>
    </row>
    <row r="17" spans="1:38" ht="23.5" customHeight="1" x14ac:dyDescent="0.2">
      <c r="A17" s="6" t="s">
        <v>43</v>
      </c>
      <c r="B17" s="37"/>
      <c r="C17" s="81"/>
      <c r="D17" s="23"/>
      <c r="E17" s="30"/>
      <c r="F17" s="31"/>
      <c r="G17" s="31"/>
      <c r="H17" s="30"/>
      <c r="I17" s="11"/>
      <c r="J17" s="83"/>
      <c r="K17" s="12"/>
      <c r="L17" s="13"/>
      <c r="M17" s="13"/>
      <c r="N17" s="14">
        <f t="shared" si="0"/>
        <v>0</v>
      </c>
      <c r="O17" s="15"/>
      <c r="P17" s="32"/>
      <c r="Q17" s="16"/>
      <c r="R17" s="84"/>
      <c r="S17" s="17">
        <f t="shared" si="4"/>
        <v>0</v>
      </c>
      <c r="T17" s="17">
        <f t="shared" si="5"/>
        <v>0</v>
      </c>
      <c r="U17" s="17">
        <f t="shared" si="6"/>
        <v>0</v>
      </c>
      <c r="V17" s="17">
        <f t="shared" si="7"/>
        <v>0</v>
      </c>
      <c r="W17" s="17">
        <f t="shared" si="8"/>
        <v>0</v>
      </c>
      <c r="X17" s="17">
        <f t="shared" si="1"/>
        <v>0</v>
      </c>
      <c r="Y17" s="17">
        <f t="shared" si="9"/>
        <v>0</v>
      </c>
      <c r="Z17" s="17">
        <f t="shared" si="2"/>
        <v>0</v>
      </c>
      <c r="AA17" s="17">
        <f t="shared" si="10"/>
        <v>0</v>
      </c>
      <c r="AB17" s="17">
        <f t="shared" si="11"/>
        <v>0</v>
      </c>
      <c r="AC17" s="17">
        <f t="shared" si="12"/>
        <v>0</v>
      </c>
      <c r="AD17" s="17">
        <f t="shared" si="13"/>
        <v>0</v>
      </c>
      <c r="AE17" s="18">
        <f t="shared" si="14"/>
        <v>0</v>
      </c>
      <c r="AF17" s="19">
        <f t="shared" si="15"/>
        <v>0</v>
      </c>
      <c r="AG17" s="20"/>
      <c r="AH17" s="20"/>
      <c r="AI17" s="17">
        <f t="shared" si="3"/>
        <v>0</v>
      </c>
      <c r="AJ17" s="21" t="s">
        <v>43</v>
      </c>
      <c r="AK17" s="33"/>
      <c r="AL17" s="3"/>
    </row>
    <row r="18" spans="1:38" ht="23.5" customHeight="1" x14ac:dyDescent="0.2">
      <c r="A18" s="6" t="s">
        <v>44</v>
      </c>
      <c r="B18" s="37"/>
      <c r="C18" s="81"/>
      <c r="D18" s="23"/>
      <c r="E18" s="30"/>
      <c r="F18" s="31"/>
      <c r="G18" s="31"/>
      <c r="H18" s="30"/>
      <c r="I18" s="11"/>
      <c r="J18" s="83"/>
      <c r="K18" s="12"/>
      <c r="L18" s="13"/>
      <c r="M18" s="13"/>
      <c r="N18" s="14">
        <f t="shared" si="0"/>
        <v>0</v>
      </c>
      <c r="O18" s="15"/>
      <c r="P18" s="32"/>
      <c r="Q18" s="16"/>
      <c r="R18" s="84"/>
      <c r="S18" s="17">
        <f t="shared" si="4"/>
        <v>0</v>
      </c>
      <c r="T18" s="17">
        <f t="shared" si="5"/>
        <v>0</v>
      </c>
      <c r="U18" s="17">
        <f t="shared" si="6"/>
        <v>0</v>
      </c>
      <c r="V18" s="17">
        <f t="shared" si="7"/>
        <v>0</v>
      </c>
      <c r="W18" s="17">
        <f t="shared" si="8"/>
        <v>0</v>
      </c>
      <c r="X18" s="17">
        <f t="shared" si="1"/>
        <v>0</v>
      </c>
      <c r="Y18" s="17">
        <f t="shared" si="9"/>
        <v>0</v>
      </c>
      <c r="Z18" s="17">
        <f t="shared" si="2"/>
        <v>0</v>
      </c>
      <c r="AA18" s="17">
        <f t="shared" si="10"/>
        <v>0</v>
      </c>
      <c r="AB18" s="17">
        <f t="shared" si="11"/>
        <v>0</v>
      </c>
      <c r="AC18" s="17">
        <f t="shared" si="12"/>
        <v>0</v>
      </c>
      <c r="AD18" s="17">
        <f t="shared" si="13"/>
        <v>0</v>
      </c>
      <c r="AE18" s="18">
        <f t="shared" si="14"/>
        <v>0</v>
      </c>
      <c r="AF18" s="19">
        <f t="shared" si="15"/>
        <v>0</v>
      </c>
      <c r="AG18" s="20"/>
      <c r="AH18" s="20"/>
      <c r="AI18" s="17">
        <f t="shared" si="3"/>
        <v>0</v>
      </c>
      <c r="AJ18" s="21" t="s">
        <v>44</v>
      </c>
      <c r="AK18" s="33"/>
      <c r="AL18" s="3"/>
    </row>
    <row r="19" spans="1:38" ht="23.5" customHeight="1" x14ac:dyDescent="0.2">
      <c r="A19" s="6" t="s">
        <v>45</v>
      </c>
      <c r="B19" s="37"/>
      <c r="C19" s="81"/>
      <c r="D19" s="23"/>
      <c r="E19" s="30"/>
      <c r="F19" s="31"/>
      <c r="G19" s="31"/>
      <c r="H19" s="30"/>
      <c r="I19" s="11"/>
      <c r="J19" s="83"/>
      <c r="K19" s="12"/>
      <c r="L19" s="13"/>
      <c r="M19" s="13"/>
      <c r="N19" s="14">
        <f t="shared" si="0"/>
        <v>0</v>
      </c>
      <c r="O19" s="15"/>
      <c r="P19" s="32"/>
      <c r="Q19" s="16"/>
      <c r="R19" s="84"/>
      <c r="S19" s="17">
        <f t="shared" si="4"/>
        <v>0</v>
      </c>
      <c r="T19" s="17">
        <f t="shared" si="5"/>
        <v>0</v>
      </c>
      <c r="U19" s="17">
        <f t="shared" si="6"/>
        <v>0</v>
      </c>
      <c r="V19" s="17">
        <f t="shared" si="7"/>
        <v>0</v>
      </c>
      <c r="W19" s="17">
        <f t="shared" si="8"/>
        <v>0</v>
      </c>
      <c r="X19" s="17">
        <f t="shared" si="1"/>
        <v>0</v>
      </c>
      <c r="Y19" s="17">
        <f t="shared" si="9"/>
        <v>0</v>
      </c>
      <c r="Z19" s="17">
        <f t="shared" si="2"/>
        <v>0</v>
      </c>
      <c r="AA19" s="17">
        <f t="shared" si="10"/>
        <v>0</v>
      </c>
      <c r="AB19" s="17">
        <f t="shared" si="11"/>
        <v>0</v>
      </c>
      <c r="AC19" s="17">
        <f t="shared" si="12"/>
        <v>0</v>
      </c>
      <c r="AD19" s="17">
        <f t="shared" si="13"/>
        <v>0</v>
      </c>
      <c r="AE19" s="18">
        <f t="shared" si="14"/>
        <v>0</v>
      </c>
      <c r="AF19" s="19">
        <f t="shared" si="15"/>
        <v>0</v>
      </c>
      <c r="AG19" s="20"/>
      <c r="AH19" s="20"/>
      <c r="AI19" s="17">
        <f t="shared" si="3"/>
        <v>0</v>
      </c>
      <c r="AJ19" s="21" t="s">
        <v>45</v>
      </c>
      <c r="AK19" s="33"/>
      <c r="AL19" s="3"/>
    </row>
    <row r="20" spans="1:38" ht="23.5" customHeight="1" x14ac:dyDescent="0.2">
      <c r="A20" s="6" t="s">
        <v>46</v>
      </c>
      <c r="B20" s="37"/>
      <c r="C20" s="81"/>
      <c r="D20" s="23"/>
      <c r="E20" s="30"/>
      <c r="F20" s="31"/>
      <c r="G20" s="31"/>
      <c r="H20" s="30"/>
      <c r="I20" s="11"/>
      <c r="J20" s="83"/>
      <c r="K20" s="12"/>
      <c r="L20" s="13"/>
      <c r="M20" s="13"/>
      <c r="N20" s="14">
        <f t="shared" si="0"/>
        <v>0</v>
      </c>
      <c r="O20" s="15"/>
      <c r="P20" s="32"/>
      <c r="Q20" s="16"/>
      <c r="R20" s="84"/>
      <c r="S20" s="17">
        <f t="shared" si="4"/>
        <v>0</v>
      </c>
      <c r="T20" s="17">
        <f t="shared" si="5"/>
        <v>0</v>
      </c>
      <c r="U20" s="17">
        <f t="shared" si="6"/>
        <v>0</v>
      </c>
      <c r="V20" s="17">
        <f t="shared" si="7"/>
        <v>0</v>
      </c>
      <c r="W20" s="17">
        <f t="shared" si="8"/>
        <v>0</v>
      </c>
      <c r="X20" s="17">
        <f t="shared" si="1"/>
        <v>0</v>
      </c>
      <c r="Y20" s="17">
        <f t="shared" si="9"/>
        <v>0</v>
      </c>
      <c r="Z20" s="17">
        <f t="shared" si="2"/>
        <v>0</v>
      </c>
      <c r="AA20" s="17">
        <f t="shared" si="10"/>
        <v>0</v>
      </c>
      <c r="AB20" s="17">
        <f t="shared" si="11"/>
        <v>0</v>
      </c>
      <c r="AC20" s="17">
        <f t="shared" si="12"/>
        <v>0</v>
      </c>
      <c r="AD20" s="17">
        <f t="shared" si="13"/>
        <v>0</v>
      </c>
      <c r="AE20" s="18">
        <f t="shared" si="14"/>
        <v>0</v>
      </c>
      <c r="AF20" s="19">
        <f t="shared" si="15"/>
        <v>0</v>
      </c>
      <c r="AG20" s="20"/>
      <c r="AH20" s="20"/>
      <c r="AI20" s="17">
        <f t="shared" si="3"/>
        <v>0</v>
      </c>
      <c r="AJ20" s="21" t="s">
        <v>46</v>
      </c>
      <c r="AK20" s="33"/>
      <c r="AL20" s="3"/>
    </row>
    <row r="21" spans="1:38" ht="23.5" customHeight="1" x14ac:dyDescent="0.2">
      <c r="A21" s="6" t="s">
        <v>47</v>
      </c>
      <c r="B21" s="37"/>
      <c r="C21" s="81"/>
      <c r="D21" s="23"/>
      <c r="E21" s="30"/>
      <c r="F21" s="31"/>
      <c r="G21" s="31"/>
      <c r="H21" s="30"/>
      <c r="I21" s="11"/>
      <c r="J21" s="83"/>
      <c r="K21" s="12"/>
      <c r="L21" s="13"/>
      <c r="M21" s="13"/>
      <c r="N21" s="14">
        <f t="shared" si="0"/>
        <v>0</v>
      </c>
      <c r="O21" s="15"/>
      <c r="P21" s="32"/>
      <c r="Q21" s="16"/>
      <c r="R21" s="84"/>
      <c r="S21" s="17">
        <f t="shared" si="4"/>
        <v>0</v>
      </c>
      <c r="T21" s="17">
        <f t="shared" si="5"/>
        <v>0</v>
      </c>
      <c r="U21" s="17">
        <f t="shared" si="6"/>
        <v>0</v>
      </c>
      <c r="V21" s="17">
        <f t="shared" si="7"/>
        <v>0</v>
      </c>
      <c r="W21" s="17">
        <f t="shared" si="8"/>
        <v>0</v>
      </c>
      <c r="X21" s="17">
        <f t="shared" si="1"/>
        <v>0</v>
      </c>
      <c r="Y21" s="17">
        <f t="shared" si="9"/>
        <v>0</v>
      </c>
      <c r="Z21" s="17">
        <f t="shared" si="2"/>
        <v>0</v>
      </c>
      <c r="AA21" s="17">
        <f t="shared" si="10"/>
        <v>0</v>
      </c>
      <c r="AB21" s="17">
        <f t="shared" si="11"/>
        <v>0</v>
      </c>
      <c r="AC21" s="17">
        <f t="shared" si="12"/>
        <v>0</v>
      </c>
      <c r="AD21" s="17">
        <f t="shared" si="13"/>
        <v>0</v>
      </c>
      <c r="AE21" s="18">
        <f t="shared" si="14"/>
        <v>0</v>
      </c>
      <c r="AF21" s="19">
        <f t="shared" si="15"/>
        <v>0</v>
      </c>
      <c r="AG21" s="20"/>
      <c r="AH21" s="20"/>
      <c r="AI21" s="17">
        <f t="shared" si="3"/>
        <v>0</v>
      </c>
      <c r="AJ21" s="21" t="s">
        <v>47</v>
      </c>
      <c r="AK21" s="33"/>
      <c r="AL21" s="3"/>
    </row>
    <row r="22" spans="1:38" ht="23.5" customHeight="1" x14ac:dyDescent="0.2">
      <c r="A22" s="6" t="s">
        <v>48</v>
      </c>
      <c r="B22" s="37"/>
      <c r="C22" s="81"/>
      <c r="D22" s="23"/>
      <c r="E22" s="30"/>
      <c r="F22" s="31"/>
      <c r="G22" s="31"/>
      <c r="H22" s="30"/>
      <c r="I22" s="11"/>
      <c r="J22" s="83"/>
      <c r="K22" s="12"/>
      <c r="L22" s="13"/>
      <c r="M22" s="13"/>
      <c r="N22" s="14">
        <f t="shared" si="0"/>
        <v>0</v>
      </c>
      <c r="O22" s="15"/>
      <c r="P22" s="32"/>
      <c r="Q22" s="16"/>
      <c r="R22" s="84"/>
      <c r="S22" s="17">
        <f t="shared" si="4"/>
        <v>0</v>
      </c>
      <c r="T22" s="17">
        <f t="shared" si="5"/>
        <v>0</v>
      </c>
      <c r="U22" s="17">
        <f t="shared" si="6"/>
        <v>0</v>
      </c>
      <c r="V22" s="17">
        <f t="shared" si="7"/>
        <v>0</v>
      </c>
      <c r="W22" s="17">
        <f t="shared" si="8"/>
        <v>0</v>
      </c>
      <c r="X22" s="17">
        <f t="shared" si="1"/>
        <v>0</v>
      </c>
      <c r="Y22" s="17">
        <f t="shared" si="9"/>
        <v>0</v>
      </c>
      <c r="Z22" s="17">
        <f t="shared" si="2"/>
        <v>0</v>
      </c>
      <c r="AA22" s="17">
        <f t="shared" si="10"/>
        <v>0</v>
      </c>
      <c r="AB22" s="17">
        <f t="shared" si="11"/>
        <v>0</v>
      </c>
      <c r="AC22" s="17">
        <f t="shared" si="12"/>
        <v>0</v>
      </c>
      <c r="AD22" s="17">
        <f t="shared" si="13"/>
        <v>0</v>
      </c>
      <c r="AE22" s="18">
        <f t="shared" si="14"/>
        <v>0</v>
      </c>
      <c r="AF22" s="19">
        <f t="shared" si="15"/>
        <v>0</v>
      </c>
      <c r="AG22" s="20"/>
      <c r="AH22" s="20"/>
      <c r="AI22" s="17">
        <f t="shared" si="3"/>
        <v>0</v>
      </c>
      <c r="AJ22" s="21" t="s">
        <v>48</v>
      </c>
      <c r="AK22" s="33"/>
      <c r="AL22" s="3"/>
    </row>
    <row r="23" spans="1:38" ht="23.5" customHeight="1" x14ac:dyDescent="0.2">
      <c r="A23" s="6" t="s">
        <v>49</v>
      </c>
      <c r="B23" s="37"/>
      <c r="C23" s="81"/>
      <c r="D23" s="23"/>
      <c r="E23" s="30"/>
      <c r="F23" s="31"/>
      <c r="G23" s="31"/>
      <c r="H23" s="30"/>
      <c r="I23" s="11"/>
      <c r="J23" s="83"/>
      <c r="K23" s="12"/>
      <c r="L23" s="13"/>
      <c r="M23" s="13"/>
      <c r="N23" s="14">
        <f t="shared" si="0"/>
        <v>0</v>
      </c>
      <c r="O23" s="15"/>
      <c r="P23" s="32"/>
      <c r="Q23" s="16"/>
      <c r="R23" s="84"/>
      <c r="S23" s="17">
        <f t="shared" si="4"/>
        <v>0</v>
      </c>
      <c r="T23" s="17">
        <f t="shared" si="5"/>
        <v>0</v>
      </c>
      <c r="U23" s="17">
        <f t="shared" si="6"/>
        <v>0</v>
      </c>
      <c r="V23" s="17">
        <f t="shared" si="7"/>
        <v>0</v>
      </c>
      <c r="W23" s="17">
        <f t="shared" si="8"/>
        <v>0</v>
      </c>
      <c r="X23" s="17">
        <f t="shared" si="1"/>
        <v>0</v>
      </c>
      <c r="Y23" s="17">
        <f t="shared" si="9"/>
        <v>0</v>
      </c>
      <c r="Z23" s="17">
        <f t="shared" si="2"/>
        <v>0</v>
      </c>
      <c r="AA23" s="17">
        <f t="shared" si="10"/>
        <v>0</v>
      </c>
      <c r="AB23" s="17">
        <f t="shared" si="11"/>
        <v>0</v>
      </c>
      <c r="AC23" s="17">
        <f t="shared" si="12"/>
        <v>0</v>
      </c>
      <c r="AD23" s="17">
        <f t="shared" si="13"/>
        <v>0</v>
      </c>
      <c r="AE23" s="18">
        <f t="shared" si="14"/>
        <v>0</v>
      </c>
      <c r="AF23" s="19">
        <f t="shared" si="15"/>
        <v>0</v>
      </c>
      <c r="AG23" s="20"/>
      <c r="AH23" s="20"/>
      <c r="AI23" s="17">
        <f t="shared" si="3"/>
        <v>0</v>
      </c>
      <c r="AJ23" s="21" t="s">
        <v>49</v>
      </c>
      <c r="AK23" s="33"/>
      <c r="AL23" s="3"/>
    </row>
    <row r="24" spans="1:38" ht="23.5" customHeight="1" x14ac:dyDescent="0.2">
      <c r="A24" s="6" t="s">
        <v>50</v>
      </c>
      <c r="B24" s="37"/>
      <c r="C24" s="81"/>
      <c r="D24" s="23"/>
      <c r="E24" s="30"/>
      <c r="F24" s="31"/>
      <c r="G24" s="31"/>
      <c r="H24" s="30"/>
      <c r="I24" s="11"/>
      <c r="J24" s="83"/>
      <c r="K24" s="12"/>
      <c r="L24" s="13"/>
      <c r="M24" s="13"/>
      <c r="N24" s="14">
        <f t="shared" si="0"/>
        <v>0</v>
      </c>
      <c r="O24" s="15"/>
      <c r="P24" s="32"/>
      <c r="Q24" s="16"/>
      <c r="R24" s="84"/>
      <c r="S24" s="17">
        <f t="shared" si="4"/>
        <v>0</v>
      </c>
      <c r="T24" s="17">
        <f t="shared" si="5"/>
        <v>0</v>
      </c>
      <c r="U24" s="17">
        <f t="shared" si="6"/>
        <v>0</v>
      </c>
      <c r="V24" s="17">
        <f t="shared" si="7"/>
        <v>0</v>
      </c>
      <c r="W24" s="17">
        <f t="shared" si="8"/>
        <v>0</v>
      </c>
      <c r="X24" s="17">
        <f t="shared" si="1"/>
        <v>0</v>
      </c>
      <c r="Y24" s="17">
        <f t="shared" si="9"/>
        <v>0</v>
      </c>
      <c r="Z24" s="17">
        <f t="shared" si="2"/>
        <v>0</v>
      </c>
      <c r="AA24" s="17">
        <f t="shared" si="10"/>
        <v>0</v>
      </c>
      <c r="AB24" s="17">
        <f t="shared" si="11"/>
        <v>0</v>
      </c>
      <c r="AC24" s="17">
        <f t="shared" si="12"/>
        <v>0</v>
      </c>
      <c r="AD24" s="17">
        <f t="shared" si="13"/>
        <v>0</v>
      </c>
      <c r="AE24" s="18">
        <f t="shared" si="14"/>
        <v>0</v>
      </c>
      <c r="AF24" s="19">
        <f t="shared" si="15"/>
        <v>0</v>
      </c>
      <c r="AG24" s="20"/>
      <c r="AH24" s="20"/>
      <c r="AI24" s="17">
        <f t="shared" si="3"/>
        <v>0</v>
      </c>
      <c r="AJ24" s="21" t="s">
        <v>50</v>
      </c>
      <c r="AK24" s="33"/>
      <c r="AL24" s="3"/>
    </row>
    <row r="25" spans="1:38" ht="23.5" customHeight="1" x14ac:dyDescent="0.2">
      <c r="A25" s="6" t="s">
        <v>51</v>
      </c>
      <c r="B25" s="37"/>
      <c r="C25" s="81"/>
      <c r="D25" s="23"/>
      <c r="E25" s="30"/>
      <c r="F25" s="31"/>
      <c r="G25" s="31"/>
      <c r="H25" s="30"/>
      <c r="I25" s="11"/>
      <c r="J25" s="83"/>
      <c r="K25" s="12"/>
      <c r="L25" s="13"/>
      <c r="M25" s="13"/>
      <c r="N25" s="14">
        <f t="shared" si="0"/>
        <v>0</v>
      </c>
      <c r="O25" s="15"/>
      <c r="P25" s="32"/>
      <c r="Q25" s="16"/>
      <c r="R25" s="84"/>
      <c r="S25" s="17">
        <f t="shared" si="4"/>
        <v>0</v>
      </c>
      <c r="T25" s="17">
        <f t="shared" si="5"/>
        <v>0</v>
      </c>
      <c r="U25" s="17">
        <f t="shared" si="6"/>
        <v>0</v>
      </c>
      <c r="V25" s="17">
        <f t="shared" si="7"/>
        <v>0</v>
      </c>
      <c r="W25" s="17">
        <f t="shared" si="8"/>
        <v>0</v>
      </c>
      <c r="X25" s="17">
        <f t="shared" si="1"/>
        <v>0</v>
      </c>
      <c r="Y25" s="17">
        <f t="shared" si="9"/>
        <v>0</v>
      </c>
      <c r="Z25" s="17">
        <f t="shared" si="2"/>
        <v>0</v>
      </c>
      <c r="AA25" s="17">
        <f t="shared" si="10"/>
        <v>0</v>
      </c>
      <c r="AB25" s="17">
        <f t="shared" si="11"/>
        <v>0</v>
      </c>
      <c r="AC25" s="17">
        <f t="shared" si="12"/>
        <v>0</v>
      </c>
      <c r="AD25" s="17">
        <f t="shared" si="13"/>
        <v>0</v>
      </c>
      <c r="AE25" s="18">
        <f t="shared" si="14"/>
        <v>0</v>
      </c>
      <c r="AF25" s="19">
        <f t="shared" si="15"/>
        <v>0</v>
      </c>
      <c r="AG25" s="20"/>
      <c r="AH25" s="20"/>
      <c r="AI25" s="17">
        <f t="shared" si="3"/>
        <v>0</v>
      </c>
      <c r="AJ25" s="21" t="s">
        <v>51</v>
      </c>
      <c r="AK25" s="33"/>
      <c r="AL25" s="3"/>
    </row>
    <row r="26" spans="1:38" ht="23.5" customHeight="1" x14ac:dyDescent="0.2">
      <c r="A26" s="6" t="s">
        <v>52</v>
      </c>
      <c r="B26" s="37"/>
      <c r="C26" s="81"/>
      <c r="D26" s="23"/>
      <c r="E26" s="30"/>
      <c r="F26" s="31"/>
      <c r="G26" s="31"/>
      <c r="H26" s="30"/>
      <c r="I26" s="11"/>
      <c r="J26" s="83"/>
      <c r="K26" s="12"/>
      <c r="L26" s="13"/>
      <c r="M26" s="13"/>
      <c r="N26" s="14">
        <f t="shared" si="0"/>
        <v>0</v>
      </c>
      <c r="O26" s="15"/>
      <c r="P26" s="32"/>
      <c r="Q26" s="16"/>
      <c r="R26" s="84"/>
      <c r="S26" s="17">
        <f t="shared" si="4"/>
        <v>0</v>
      </c>
      <c r="T26" s="17">
        <f t="shared" si="5"/>
        <v>0</v>
      </c>
      <c r="U26" s="17">
        <f t="shared" si="6"/>
        <v>0</v>
      </c>
      <c r="V26" s="17">
        <f t="shared" si="7"/>
        <v>0</v>
      </c>
      <c r="W26" s="17">
        <f t="shared" si="8"/>
        <v>0</v>
      </c>
      <c r="X26" s="17">
        <f t="shared" si="1"/>
        <v>0</v>
      </c>
      <c r="Y26" s="17">
        <f t="shared" si="9"/>
        <v>0</v>
      </c>
      <c r="Z26" s="17">
        <f t="shared" si="2"/>
        <v>0</v>
      </c>
      <c r="AA26" s="17">
        <f t="shared" si="10"/>
        <v>0</v>
      </c>
      <c r="AB26" s="17">
        <f t="shared" si="11"/>
        <v>0</v>
      </c>
      <c r="AC26" s="17">
        <f t="shared" si="12"/>
        <v>0</v>
      </c>
      <c r="AD26" s="17">
        <f t="shared" si="13"/>
        <v>0</v>
      </c>
      <c r="AE26" s="18">
        <f t="shared" si="14"/>
        <v>0</v>
      </c>
      <c r="AF26" s="19">
        <f t="shared" si="15"/>
        <v>0</v>
      </c>
      <c r="AG26" s="20"/>
      <c r="AH26" s="20"/>
      <c r="AI26" s="17">
        <f t="shared" si="3"/>
        <v>0</v>
      </c>
      <c r="AJ26" s="21" t="s">
        <v>52</v>
      </c>
      <c r="AK26" s="33"/>
      <c r="AL26" s="3"/>
    </row>
    <row r="27" spans="1:38" ht="23.5" customHeight="1" x14ac:dyDescent="0.2">
      <c r="A27" s="6" t="s">
        <v>53</v>
      </c>
      <c r="B27" s="37"/>
      <c r="C27" s="81"/>
      <c r="D27" s="23"/>
      <c r="E27" s="30"/>
      <c r="F27" s="31"/>
      <c r="G27" s="31"/>
      <c r="H27" s="30"/>
      <c r="I27" s="11"/>
      <c r="J27" s="83"/>
      <c r="K27" s="12"/>
      <c r="L27" s="13"/>
      <c r="M27" s="13"/>
      <c r="N27" s="14">
        <f t="shared" si="0"/>
        <v>0</v>
      </c>
      <c r="O27" s="15"/>
      <c r="P27" s="32"/>
      <c r="Q27" s="16"/>
      <c r="R27" s="84"/>
      <c r="S27" s="17">
        <f t="shared" si="4"/>
        <v>0</v>
      </c>
      <c r="T27" s="17">
        <f t="shared" si="5"/>
        <v>0</v>
      </c>
      <c r="U27" s="17">
        <f t="shared" si="6"/>
        <v>0</v>
      </c>
      <c r="V27" s="17">
        <f t="shared" si="7"/>
        <v>0</v>
      </c>
      <c r="W27" s="17">
        <f t="shared" si="8"/>
        <v>0</v>
      </c>
      <c r="X27" s="17">
        <f t="shared" si="1"/>
        <v>0</v>
      </c>
      <c r="Y27" s="17">
        <f t="shared" si="9"/>
        <v>0</v>
      </c>
      <c r="Z27" s="17">
        <f t="shared" si="2"/>
        <v>0</v>
      </c>
      <c r="AA27" s="17">
        <f t="shared" si="10"/>
        <v>0</v>
      </c>
      <c r="AB27" s="17">
        <f t="shared" si="11"/>
        <v>0</v>
      </c>
      <c r="AC27" s="17">
        <f t="shared" si="12"/>
        <v>0</v>
      </c>
      <c r="AD27" s="17">
        <f t="shared" si="13"/>
        <v>0</v>
      </c>
      <c r="AE27" s="18">
        <f t="shared" si="14"/>
        <v>0</v>
      </c>
      <c r="AF27" s="19">
        <f t="shared" si="15"/>
        <v>0</v>
      </c>
      <c r="AG27" s="20"/>
      <c r="AH27" s="20"/>
      <c r="AI27" s="17">
        <f t="shared" si="3"/>
        <v>0</v>
      </c>
      <c r="AJ27" s="21" t="s">
        <v>53</v>
      </c>
      <c r="AK27" s="33"/>
      <c r="AL27" s="3"/>
    </row>
    <row r="28" spans="1:38" ht="23.5" customHeight="1" x14ac:dyDescent="0.2">
      <c r="A28" s="6" t="s">
        <v>54</v>
      </c>
      <c r="B28" s="37"/>
      <c r="C28" s="81"/>
      <c r="D28" s="23"/>
      <c r="E28" s="30"/>
      <c r="F28" s="31"/>
      <c r="G28" s="31"/>
      <c r="H28" s="30"/>
      <c r="I28" s="11"/>
      <c r="J28" s="83"/>
      <c r="K28" s="12"/>
      <c r="L28" s="13"/>
      <c r="M28" s="13"/>
      <c r="N28" s="14">
        <f t="shared" si="0"/>
        <v>0</v>
      </c>
      <c r="O28" s="15"/>
      <c r="P28" s="32"/>
      <c r="Q28" s="16"/>
      <c r="R28" s="84"/>
      <c r="S28" s="17">
        <f t="shared" si="4"/>
        <v>0</v>
      </c>
      <c r="T28" s="17">
        <f t="shared" si="5"/>
        <v>0</v>
      </c>
      <c r="U28" s="17">
        <f t="shared" si="6"/>
        <v>0</v>
      </c>
      <c r="V28" s="17">
        <f t="shared" si="7"/>
        <v>0</v>
      </c>
      <c r="W28" s="17">
        <f t="shared" si="8"/>
        <v>0</v>
      </c>
      <c r="X28" s="17">
        <f t="shared" si="1"/>
        <v>0</v>
      </c>
      <c r="Y28" s="17">
        <f t="shared" si="9"/>
        <v>0</v>
      </c>
      <c r="Z28" s="17">
        <f t="shared" si="2"/>
        <v>0</v>
      </c>
      <c r="AA28" s="17">
        <f t="shared" si="10"/>
        <v>0</v>
      </c>
      <c r="AB28" s="17">
        <f t="shared" si="11"/>
        <v>0</v>
      </c>
      <c r="AC28" s="17">
        <f t="shared" si="12"/>
        <v>0</v>
      </c>
      <c r="AD28" s="17">
        <f t="shared" si="13"/>
        <v>0</v>
      </c>
      <c r="AE28" s="18">
        <f t="shared" si="14"/>
        <v>0</v>
      </c>
      <c r="AF28" s="19">
        <f t="shared" si="15"/>
        <v>0</v>
      </c>
      <c r="AG28" s="20"/>
      <c r="AH28" s="20"/>
      <c r="AI28" s="17">
        <f t="shared" si="3"/>
        <v>0</v>
      </c>
      <c r="AJ28" s="21" t="s">
        <v>54</v>
      </c>
      <c r="AK28" s="33"/>
      <c r="AL28" s="3"/>
    </row>
    <row r="29" spans="1:38" ht="23.5" customHeight="1" x14ac:dyDescent="0.2">
      <c r="A29" s="6" t="s">
        <v>55</v>
      </c>
      <c r="B29" s="37"/>
      <c r="C29" s="81"/>
      <c r="D29" s="23"/>
      <c r="E29" s="30"/>
      <c r="F29" s="31"/>
      <c r="G29" s="31"/>
      <c r="H29" s="30"/>
      <c r="I29" s="11"/>
      <c r="J29" s="83"/>
      <c r="K29" s="12"/>
      <c r="L29" s="13"/>
      <c r="M29" s="13"/>
      <c r="N29" s="14">
        <f t="shared" si="0"/>
        <v>0</v>
      </c>
      <c r="O29" s="15"/>
      <c r="P29" s="32"/>
      <c r="Q29" s="16"/>
      <c r="R29" s="84"/>
      <c r="S29" s="17">
        <f t="shared" si="4"/>
        <v>0</v>
      </c>
      <c r="T29" s="17">
        <f t="shared" si="5"/>
        <v>0</v>
      </c>
      <c r="U29" s="17">
        <f t="shared" si="6"/>
        <v>0</v>
      </c>
      <c r="V29" s="17">
        <f t="shared" si="7"/>
        <v>0</v>
      </c>
      <c r="W29" s="17">
        <f t="shared" si="8"/>
        <v>0</v>
      </c>
      <c r="X29" s="17">
        <f t="shared" si="1"/>
        <v>0</v>
      </c>
      <c r="Y29" s="17">
        <f t="shared" si="9"/>
        <v>0</v>
      </c>
      <c r="Z29" s="17">
        <f t="shared" si="2"/>
        <v>0</v>
      </c>
      <c r="AA29" s="17">
        <f t="shared" si="10"/>
        <v>0</v>
      </c>
      <c r="AB29" s="17">
        <f t="shared" si="11"/>
        <v>0</v>
      </c>
      <c r="AC29" s="17">
        <f t="shared" si="12"/>
        <v>0</v>
      </c>
      <c r="AD29" s="17">
        <f t="shared" si="13"/>
        <v>0</v>
      </c>
      <c r="AE29" s="18">
        <f t="shared" si="14"/>
        <v>0</v>
      </c>
      <c r="AF29" s="19">
        <f t="shared" si="15"/>
        <v>0</v>
      </c>
      <c r="AG29" s="20"/>
      <c r="AH29" s="20"/>
      <c r="AI29" s="17">
        <f t="shared" si="3"/>
        <v>0</v>
      </c>
      <c r="AJ29" s="21" t="s">
        <v>55</v>
      </c>
      <c r="AK29" s="33"/>
      <c r="AL29" s="3"/>
    </row>
    <row r="30" spans="1:38" ht="23.5" customHeight="1" x14ac:dyDescent="0.2">
      <c r="A30" s="6" t="s">
        <v>56</v>
      </c>
      <c r="B30" s="37"/>
      <c r="C30" s="81"/>
      <c r="D30" s="23"/>
      <c r="E30" s="30"/>
      <c r="F30" s="31"/>
      <c r="G30" s="31"/>
      <c r="H30" s="30"/>
      <c r="I30" s="11"/>
      <c r="J30" s="83"/>
      <c r="K30" s="12"/>
      <c r="L30" s="13"/>
      <c r="M30" s="13"/>
      <c r="N30" s="14">
        <f t="shared" si="0"/>
        <v>0</v>
      </c>
      <c r="O30" s="15"/>
      <c r="P30" s="32"/>
      <c r="Q30" s="16"/>
      <c r="R30" s="84"/>
      <c r="S30" s="17">
        <f t="shared" si="4"/>
        <v>0</v>
      </c>
      <c r="T30" s="17">
        <f t="shared" si="5"/>
        <v>0</v>
      </c>
      <c r="U30" s="17">
        <f t="shared" si="6"/>
        <v>0</v>
      </c>
      <c r="V30" s="17">
        <f t="shared" si="7"/>
        <v>0</v>
      </c>
      <c r="W30" s="17">
        <f t="shared" si="8"/>
        <v>0</v>
      </c>
      <c r="X30" s="17">
        <f t="shared" si="1"/>
        <v>0</v>
      </c>
      <c r="Y30" s="17">
        <f t="shared" si="9"/>
        <v>0</v>
      </c>
      <c r="Z30" s="17">
        <f t="shared" si="2"/>
        <v>0</v>
      </c>
      <c r="AA30" s="17">
        <f t="shared" si="10"/>
        <v>0</v>
      </c>
      <c r="AB30" s="17">
        <f t="shared" si="11"/>
        <v>0</v>
      </c>
      <c r="AC30" s="17">
        <f t="shared" si="12"/>
        <v>0</v>
      </c>
      <c r="AD30" s="17">
        <f t="shared" si="13"/>
        <v>0</v>
      </c>
      <c r="AE30" s="18">
        <f t="shared" si="14"/>
        <v>0</v>
      </c>
      <c r="AF30" s="19">
        <f t="shared" si="15"/>
        <v>0</v>
      </c>
      <c r="AG30" s="20"/>
      <c r="AH30" s="20"/>
      <c r="AI30" s="17">
        <f t="shared" si="3"/>
        <v>0</v>
      </c>
      <c r="AJ30" s="21" t="s">
        <v>56</v>
      </c>
      <c r="AK30" s="33"/>
      <c r="AL30" s="3"/>
    </row>
    <row r="31" spans="1:38" ht="23.5" customHeight="1" x14ac:dyDescent="0.2">
      <c r="A31" s="6" t="s">
        <v>57</v>
      </c>
      <c r="B31" s="37"/>
      <c r="C31" s="81"/>
      <c r="D31" s="23"/>
      <c r="E31" s="30"/>
      <c r="F31" s="31"/>
      <c r="G31" s="31"/>
      <c r="H31" s="30"/>
      <c r="I31" s="11"/>
      <c r="J31" s="83"/>
      <c r="K31" s="12"/>
      <c r="L31" s="13"/>
      <c r="M31" s="13"/>
      <c r="N31" s="14">
        <f t="shared" si="0"/>
        <v>0</v>
      </c>
      <c r="O31" s="15"/>
      <c r="P31" s="32"/>
      <c r="Q31" s="16"/>
      <c r="R31" s="84"/>
      <c r="S31" s="17">
        <f t="shared" si="4"/>
        <v>0</v>
      </c>
      <c r="T31" s="17">
        <f t="shared" si="5"/>
        <v>0</v>
      </c>
      <c r="U31" s="17">
        <f t="shared" si="6"/>
        <v>0</v>
      </c>
      <c r="V31" s="17">
        <f t="shared" si="7"/>
        <v>0</v>
      </c>
      <c r="W31" s="17">
        <f t="shared" si="8"/>
        <v>0</v>
      </c>
      <c r="X31" s="17">
        <f t="shared" si="1"/>
        <v>0</v>
      </c>
      <c r="Y31" s="17">
        <f t="shared" si="9"/>
        <v>0</v>
      </c>
      <c r="Z31" s="17">
        <f t="shared" si="2"/>
        <v>0</v>
      </c>
      <c r="AA31" s="17">
        <f t="shared" si="10"/>
        <v>0</v>
      </c>
      <c r="AB31" s="17">
        <f t="shared" si="11"/>
        <v>0</v>
      </c>
      <c r="AC31" s="17">
        <f t="shared" si="12"/>
        <v>0</v>
      </c>
      <c r="AD31" s="17">
        <f t="shared" si="13"/>
        <v>0</v>
      </c>
      <c r="AE31" s="18">
        <f t="shared" si="14"/>
        <v>0</v>
      </c>
      <c r="AF31" s="19">
        <f t="shared" si="15"/>
        <v>0</v>
      </c>
      <c r="AG31" s="20"/>
      <c r="AH31" s="20"/>
      <c r="AI31" s="17">
        <f t="shared" si="3"/>
        <v>0</v>
      </c>
      <c r="AJ31" s="21" t="s">
        <v>57</v>
      </c>
      <c r="AK31" s="33"/>
      <c r="AL31" s="3"/>
    </row>
    <row r="32" spans="1:38" ht="23.5" customHeight="1" x14ac:dyDescent="0.2">
      <c r="A32" s="6" t="s">
        <v>58</v>
      </c>
      <c r="B32" s="37"/>
      <c r="C32" s="81"/>
      <c r="D32" s="23"/>
      <c r="E32" s="30"/>
      <c r="F32" s="31"/>
      <c r="G32" s="31"/>
      <c r="H32" s="30"/>
      <c r="I32" s="11"/>
      <c r="J32" s="83"/>
      <c r="K32" s="12"/>
      <c r="L32" s="13"/>
      <c r="M32" s="13"/>
      <c r="N32" s="14">
        <f t="shared" si="0"/>
        <v>0</v>
      </c>
      <c r="O32" s="15"/>
      <c r="P32" s="32"/>
      <c r="Q32" s="16"/>
      <c r="R32" s="84"/>
      <c r="S32" s="17">
        <f t="shared" si="4"/>
        <v>0</v>
      </c>
      <c r="T32" s="17">
        <f t="shared" si="5"/>
        <v>0</v>
      </c>
      <c r="U32" s="17">
        <f t="shared" si="6"/>
        <v>0</v>
      </c>
      <c r="V32" s="17">
        <f t="shared" si="7"/>
        <v>0</v>
      </c>
      <c r="W32" s="17">
        <f t="shared" si="8"/>
        <v>0</v>
      </c>
      <c r="X32" s="17">
        <f t="shared" si="1"/>
        <v>0</v>
      </c>
      <c r="Y32" s="17">
        <f t="shared" si="9"/>
        <v>0</v>
      </c>
      <c r="Z32" s="17">
        <f t="shared" si="2"/>
        <v>0</v>
      </c>
      <c r="AA32" s="17">
        <f t="shared" si="10"/>
        <v>0</v>
      </c>
      <c r="AB32" s="17">
        <f t="shared" si="11"/>
        <v>0</v>
      </c>
      <c r="AC32" s="17">
        <f t="shared" si="12"/>
        <v>0</v>
      </c>
      <c r="AD32" s="17">
        <f t="shared" si="13"/>
        <v>0</v>
      </c>
      <c r="AE32" s="18">
        <f t="shared" si="14"/>
        <v>0</v>
      </c>
      <c r="AF32" s="19">
        <f t="shared" si="15"/>
        <v>0</v>
      </c>
      <c r="AG32" s="20"/>
      <c r="AH32" s="20"/>
      <c r="AI32" s="17">
        <f t="shared" si="3"/>
        <v>0</v>
      </c>
      <c r="AJ32" s="21" t="s">
        <v>58</v>
      </c>
      <c r="AK32" s="33"/>
      <c r="AL32" s="3"/>
    </row>
    <row r="33" spans="1:38" ht="23.5" customHeight="1" x14ac:dyDescent="0.2">
      <c r="A33" s="6" t="s">
        <v>59</v>
      </c>
      <c r="B33" s="37"/>
      <c r="C33" s="81"/>
      <c r="D33" s="23"/>
      <c r="E33" s="30"/>
      <c r="F33" s="31"/>
      <c r="G33" s="31"/>
      <c r="H33" s="30"/>
      <c r="I33" s="11"/>
      <c r="J33" s="83"/>
      <c r="K33" s="12"/>
      <c r="L33" s="13"/>
      <c r="M33" s="13"/>
      <c r="N33" s="14">
        <f t="shared" si="0"/>
        <v>0</v>
      </c>
      <c r="O33" s="15"/>
      <c r="P33" s="32"/>
      <c r="Q33" s="16"/>
      <c r="R33" s="84"/>
      <c r="S33" s="17">
        <f t="shared" si="4"/>
        <v>0</v>
      </c>
      <c r="T33" s="17">
        <f t="shared" si="5"/>
        <v>0</v>
      </c>
      <c r="U33" s="17">
        <f t="shared" si="6"/>
        <v>0</v>
      </c>
      <c r="V33" s="17">
        <f t="shared" si="7"/>
        <v>0</v>
      </c>
      <c r="W33" s="17">
        <f t="shared" si="8"/>
        <v>0</v>
      </c>
      <c r="X33" s="17">
        <f t="shared" si="1"/>
        <v>0</v>
      </c>
      <c r="Y33" s="17">
        <f t="shared" si="9"/>
        <v>0</v>
      </c>
      <c r="Z33" s="17">
        <f t="shared" si="2"/>
        <v>0</v>
      </c>
      <c r="AA33" s="17">
        <f t="shared" si="10"/>
        <v>0</v>
      </c>
      <c r="AB33" s="17">
        <f t="shared" si="11"/>
        <v>0</v>
      </c>
      <c r="AC33" s="17">
        <f t="shared" si="12"/>
        <v>0</v>
      </c>
      <c r="AD33" s="17">
        <f t="shared" si="13"/>
        <v>0</v>
      </c>
      <c r="AE33" s="18">
        <f t="shared" si="14"/>
        <v>0</v>
      </c>
      <c r="AF33" s="19">
        <f t="shared" si="15"/>
        <v>0</v>
      </c>
      <c r="AG33" s="20"/>
      <c r="AH33" s="20"/>
      <c r="AI33" s="17">
        <f t="shared" si="3"/>
        <v>0</v>
      </c>
      <c r="AJ33" s="21" t="s">
        <v>59</v>
      </c>
      <c r="AK33" s="33"/>
      <c r="AL33" s="3"/>
    </row>
    <row r="34" spans="1:38" ht="23.5" customHeight="1" x14ac:dyDescent="0.2">
      <c r="A34" s="6" t="s">
        <v>60</v>
      </c>
      <c r="B34" s="37"/>
      <c r="C34" s="81"/>
      <c r="D34" s="23"/>
      <c r="E34" s="30"/>
      <c r="F34" s="31"/>
      <c r="G34" s="31"/>
      <c r="H34" s="30"/>
      <c r="I34" s="11"/>
      <c r="J34" s="83"/>
      <c r="K34" s="12"/>
      <c r="L34" s="13"/>
      <c r="M34" s="13"/>
      <c r="N34" s="14">
        <f t="shared" si="0"/>
        <v>0</v>
      </c>
      <c r="O34" s="15"/>
      <c r="P34" s="32"/>
      <c r="Q34" s="16"/>
      <c r="R34" s="84"/>
      <c r="S34" s="17">
        <f t="shared" si="4"/>
        <v>0</v>
      </c>
      <c r="T34" s="17">
        <f t="shared" si="5"/>
        <v>0</v>
      </c>
      <c r="U34" s="17">
        <f t="shared" si="6"/>
        <v>0</v>
      </c>
      <c r="V34" s="17">
        <f t="shared" si="7"/>
        <v>0</v>
      </c>
      <c r="W34" s="17">
        <f t="shared" si="8"/>
        <v>0</v>
      </c>
      <c r="X34" s="17">
        <f t="shared" si="1"/>
        <v>0</v>
      </c>
      <c r="Y34" s="17">
        <f t="shared" si="9"/>
        <v>0</v>
      </c>
      <c r="Z34" s="17">
        <f t="shared" si="2"/>
        <v>0</v>
      </c>
      <c r="AA34" s="17">
        <f t="shared" si="10"/>
        <v>0</v>
      </c>
      <c r="AB34" s="17">
        <f t="shared" si="11"/>
        <v>0</v>
      </c>
      <c r="AC34" s="17">
        <f t="shared" si="12"/>
        <v>0</v>
      </c>
      <c r="AD34" s="17">
        <f t="shared" si="13"/>
        <v>0</v>
      </c>
      <c r="AE34" s="18">
        <f t="shared" si="14"/>
        <v>0</v>
      </c>
      <c r="AF34" s="19">
        <f t="shared" si="15"/>
        <v>0</v>
      </c>
      <c r="AG34" s="20"/>
      <c r="AH34" s="20"/>
      <c r="AI34" s="17">
        <f t="shared" si="3"/>
        <v>0</v>
      </c>
      <c r="AJ34" s="21" t="s">
        <v>60</v>
      </c>
      <c r="AK34" s="33"/>
      <c r="AL34" s="3"/>
    </row>
    <row r="35" spans="1:38" ht="23.5" customHeight="1" x14ac:dyDescent="0.2">
      <c r="A35" s="6" t="s">
        <v>61</v>
      </c>
      <c r="B35" s="37"/>
      <c r="C35" s="81"/>
      <c r="D35" s="23"/>
      <c r="E35" s="30"/>
      <c r="F35" s="31"/>
      <c r="G35" s="31"/>
      <c r="H35" s="30"/>
      <c r="I35" s="11"/>
      <c r="J35" s="83"/>
      <c r="K35" s="12"/>
      <c r="L35" s="13"/>
      <c r="M35" s="13"/>
      <c r="N35" s="14">
        <f t="shared" si="0"/>
        <v>0</v>
      </c>
      <c r="O35" s="15"/>
      <c r="P35" s="32"/>
      <c r="Q35" s="16"/>
      <c r="R35" s="84"/>
      <c r="S35" s="17">
        <f t="shared" si="4"/>
        <v>0</v>
      </c>
      <c r="T35" s="17">
        <f t="shared" si="5"/>
        <v>0</v>
      </c>
      <c r="U35" s="17">
        <f t="shared" si="6"/>
        <v>0</v>
      </c>
      <c r="V35" s="17">
        <f t="shared" si="7"/>
        <v>0</v>
      </c>
      <c r="W35" s="17">
        <f t="shared" si="8"/>
        <v>0</v>
      </c>
      <c r="X35" s="17">
        <f t="shared" si="1"/>
        <v>0</v>
      </c>
      <c r="Y35" s="17">
        <f t="shared" si="9"/>
        <v>0</v>
      </c>
      <c r="Z35" s="17">
        <f t="shared" si="2"/>
        <v>0</v>
      </c>
      <c r="AA35" s="17">
        <f t="shared" si="10"/>
        <v>0</v>
      </c>
      <c r="AB35" s="17">
        <f t="shared" si="11"/>
        <v>0</v>
      </c>
      <c r="AC35" s="17">
        <f t="shared" si="12"/>
        <v>0</v>
      </c>
      <c r="AD35" s="17">
        <f t="shared" si="13"/>
        <v>0</v>
      </c>
      <c r="AE35" s="18">
        <f t="shared" si="14"/>
        <v>0</v>
      </c>
      <c r="AF35" s="19">
        <f t="shared" si="15"/>
        <v>0</v>
      </c>
      <c r="AG35" s="20"/>
      <c r="AH35" s="20"/>
      <c r="AI35" s="17">
        <f t="shared" si="3"/>
        <v>0</v>
      </c>
      <c r="AJ35" s="21" t="s">
        <v>61</v>
      </c>
      <c r="AK35" s="33"/>
      <c r="AL35" s="3"/>
    </row>
    <row r="36" spans="1:38" ht="23.5" customHeight="1" x14ac:dyDescent="0.2">
      <c r="A36" s="6" t="s">
        <v>62</v>
      </c>
      <c r="B36" s="37"/>
      <c r="C36" s="81"/>
      <c r="D36" s="23"/>
      <c r="E36" s="30"/>
      <c r="F36" s="31"/>
      <c r="G36" s="31"/>
      <c r="H36" s="30"/>
      <c r="I36" s="11"/>
      <c r="J36" s="83"/>
      <c r="K36" s="12"/>
      <c r="L36" s="13"/>
      <c r="M36" s="13"/>
      <c r="N36" s="14">
        <f t="shared" si="0"/>
        <v>0</v>
      </c>
      <c r="O36" s="15"/>
      <c r="P36" s="32"/>
      <c r="Q36" s="16"/>
      <c r="R36" s="84"/>
      <c r="S36" s="17">
        <f t="shared" si="4"/>
        <v>0</v>
      </c>
      <c r="T36" s="17">
        <f t="shared" si="5"/>
        <v>0</v>
      </c>
      <c r="U36" s="17">
        <f t="shared" si="6"/>
        <v>0</v>
      </c>
      <c r="V36" s="17">
        <f t="shared" si="7"/>
        <v>0</v>
      </c>
      <c r="W36" s="17">
        <f t="shared" si="8"/>
        <v>0</v>
      </c>
      <c r="X36" s="17">
        <f t="shared" si="1"/>
        <v>0</v>
      </c>
      <c r="Y36" s="17">
        <f t="shared" si="9"/>
        <v>0</v>
      </c>
      <c r="Z36" s="17">
        <f t="shared" si="2"/>
        <v>0</v>
      </c>
      <c r="AA36" s="17">
        <f t="shared" si="10"/>
        <v>0</v>
      </c>
      <c r="AB36" s="17">
        <f t="shared" si="11"/>
        <v>0</v>
      </c>
      <c r="AC36" s="17">
        <f t="shared" si="12"/>
        <v>0</v>
      </c>
      <c r="AD36" s="17">
        <f t="shared" si="13"/>
        <v>0</v>
      </c>
      <c r="AE36" s="18">
        <f t="shared" si="14"/>
        <v>0</v>
      </c>
      <c r="AF36" s="19">
        <f t="shared" si="15"/>
        <v>0</v>
      </c>
      <c r="AG36" s="20"/>
      <c r="AH36" s="20"/>
      <c r="AI36" s="17">
        <f t="shared" si="3"/>
        <v>0</v>
      </c>
      <c r="AJ36" s="21" t="s">
        <v>62</v>
      </c>
      <c r="AK36" s="33"/>
      <c r="AL36" s="3"/>
    </row>
    <row r="37" spans="1:38" ht="23.5" customHeight="1" x14ac:dyDescent="0.2">
      <c r="A37" s="6" t="s">
        <v>63</v>
      </c>
      <c r="B37" s="37"/>
      <c r="C37" s="81"/>
      <c r="D37" s="23"/>
      <c r="E37" s="30"/>
      <c r="F37" s="31"/>
      <c r="G37" s="31"/>
      <c r="H37" s="30"/>
      <c r="I37" s="11"/>
      <c r="J37" s="83"/>
      <c r="K37" s="12"/>
      <c r="L37" s="13"/>
      <c r="M37" s="13"/>
      <c r="N37" s="14">
        <f t="shared" si="0"/>
        <v>0</v>
      </c>
      <c r="O37" s="15"/>
      <c r="P37" s="32"/>
      <c r="Q37" s="16"/>
      <c r="R37" s="84"/>
      <c r="S37" s="17">
        <f t="shared" si="4"/>
        <v>0</v>
      </c>
      <c r="T37" s="17">
        <f t="shared" si="5"/>
        <v>0</v>
      </c>
      <c r="U37" s="17">
        <f t="shared" si="6"/>
        <v>0</v>
      </c>
      <c r="V37" s="17">
        <f t="shared" si="7"/>
        <v>0</v>
      </c>
      <c r="W37" s="17">
        <f t="shared" si="8"/>
        <v>0</v>
      </c>
      <c r="X37" s="17">
        <f t="shared" si="1"/>
        <v>0</v>
      </c>
      <c r="Y37" s="17">
        <f t="shared" si="9"/>
        <v>0</v>
      </c>
      <c r="Z37" s="17">
        <f t="shared" si="2"/>
        <v>0</v>
      </c>
      <c r="AA37" s="17">
        <f t="shared" si="10"/>
        <v>0</v>
      </c>
      <c r="AB37" s="17">
        <f t="shared" si="11"/>
        <v>0</v>
      </c>
      <c r="AC37" s="17">
        <f t="shared" si="12"/>
        <v>0</v>
      </c>
      <c r="AD37" s="17">
        <f t="shared" si="13"/>
        <v>0</v>
      </c>
      <c r="AE37" s="18">
        <f t="shared" si="14"/>
        <v>0</v>
      </c>
      <c r="AF37" s="19">
        <f t="shared" si="15"/>
        <v>0</v>
      </c>
      <c r="AG37" s="20"/>
      <c r="AH37" s="20"/>
      <c r="AI37" s="17">
        <f t="shared" si="3"/>
        <v>0</v>
      </c>
      <c r="AJ37" s="21" t="s">
        <v>63</v>
      </c>
      <c r="AK37" s="33"/>
      <c r="AL37" s="3"/>
    </row>
    <row r="38" spans="1:38" ht="23.5" customHeight="1" x14ac:dyDescent="0.2">
      <c r="A38" s="6" t="s">
        <v>64</v>
      </c>
      <c r="B38" s="37"/>
      <c r="C38" s="81"/>
      <c r="D38" s="23"/>
      <c r="E38" s="30"/>
      <c r="F38" s="31"/>
      <c r="G38" s="31"/>
      <c r="H38" s="30"/>
      <c r="I38" s="11"/>
      <c r="J38" s="83"/>
      <c r="K38" s="12"/>
      <c r="L38" s="13"/>
      <c r="M38" s="13"/>
      <c r="N38" s="14">
        <f t="shared" si="0"/>
        <v>0</v>
      </c>
      <c r="O38" s="15"/>
      <c r="P38" s="32"/>
      <c r="Q38" s="16"/>
      <c r="R38" s="84"/>
      <c r="S38" s="17">
        <f t="shared" si="4"/>
        <v>0</v>
      </c>
      <c r="T38" s="17">
        <f t="shared" si="5"/>
        <v>0</v>
      </c>
      <c r="U38" s="17">
        <f t="shared" si="6"/>
        <v>0</v>
      </c>
      <c r="V38" s="17">
        <f t="shared" si="7"/>
        <v>0</v>
      </c>
      <c r="W38" s="17">
        <f t="shared" si="8"/>
        <v>0</v>
      </c>
      <c r="X38" s="17">
        <f t="shared" si="1"/>
        <v>0</v>
      </c>
      <c r="Y38" s="17">
        <f t="shared" si="9"/>
        <v>0</v>
      </c>
      <c r="Z38" s="17">
        <f t="shared" si="2"/>
        <v>0</v>
      </c>
      <c r="AA38" s="17">
        <f t="shared" si="10"/>
        <v>0</v>
      </c>
      <c r="AB38" s="17">
        <f t="shared" si="11"/>
        <v>0</v>
      </c>
      <c r="AC38" s="17">
        <f t="shared" si="12"/>
        <v>0</v>
      </c>
      <c r="AD38" s="17">
        <f t="shared" si="13"/>
        <v>0</v>
      </c>
      <c r="AE38" s="18">
        <f t="shared" si="14"/>
        <v>0</v>
      </c>
      <c r="AF38" s="19">
        <f t="shared" si="15"/>
        <v>0</v>
      </c>
      <c r="AG38" s="20"/>
      <c r="AH38" s="20"/>
      <c r="AI38" s="17">
        <f t="shared" si="3"/>
        <v>0</v>
      </c>
      <c r="AJ38" s="21" t="s">
        <v>64</v>
      </c>
      <c r="AK38" s="33"/>
      <c r="AL38" s="3"/>
    </row>
    <row r="39" spans="1:38" ht="23.5" customHeight="1" x14ac:dyDescent="0.2">
      <c r="A39" s="6" t="s">
        <v>65</v>
      </c>
      <c r="B39" s="37"/>
      <c r="C39" s="81"/>
      <c r="D39" s="23"/>
      <c r="E39" s="30"/>
      <c r="F39" s="31"/>
      <c r="G39" s="31"/>
      <c r="H39" s="30"/>
      <c r="I39" s="11"/>
      <c r="J39" s="83"/>
      <c r="K39" s="12"/>
      <c r="L39" s="13"/>
      <c r="M39" s="13"/>
      <c r="N39" s="14">
        <f t="shared" si="0"/>
        <v>0</v>
      </c>
      <c r="O39" s="15"/>
      <c r="P39" s="32"/>
      <c r="Q39" s="16"/>
      <c r="R39" s="84"/>
      <c r="S39" s="17">
        <f t="shared" si="4"/>
        <v>0</v>
      </c>
      <c r="T39" s="17">
        <f t="shared" si="5"/>
        <v>0</v>
      </c>
      <c r="U39" s="17">
        <f t="shared" si="6"/>
        <v>0</v>
      </c>
      <c r="V39" s="17">
        <f t="shared" si="7"/>
        <v>0</v>
      </c>
      <c r="W39" s="17">
        <f t="shared" si="8"/>
        <v>0</v>
      </c>
      <c r="X39" s="17">
        <f t="shared" si="1"/>
        <v>0</v>
      </c>
      <c r="Y39" s="17">
        <f t="shared" si="9"/>
        <v>0</v>
      </c>
      <c r="Z39" s="17">
        <f t="shared" si="2"/>
        <v>0</v>
      </c>
      <c r="AA39" s="17">
        <f t="shared" si="10"/>
        <v>0</v>
      </c>
      <c r="AB39" s="17">
        <f t="shared" si="11"/>
        <v>0</v>
      </c>
      <c r="AC39" s="17">
        <f t="shared" si="12"/>
        <v>0</v>
      </c>
      <c r="AD39" s="17">
        <f t="shared" si="13"/>
        <v>0</v>
      </c>
      <c r="AE39" s="18">
        <f t="shared" si="14"/>
        <v>0</v>
      </c>
      <c r="AF39" s="19">
        <f t="shared" si="15"/>
        <v>0</v>
      </c>
      <c r="AG39" s="20"/>
      <c r="AH39" s="20"/>
      <c r="AI39" s="17">
        <f t="shared" si="3"/>
        <v>0</v>
      </c>
      <c r="AJ39" s="21" t="s">
        <v>65</v>
      </c>
      <c r="AK39" s="33"/>
      <c r="AL39" s="3"/>
    </row>
    <row r="40" spans="1:38" ht="23.5" customHeight="1" x14ac:dyDescent="0.2">
      <c r="A40" s="6" t="s">
        <v>66</v>
      </c>
      <c r="B40" s="37"/>
      <c r="C40" s="81"/>
      <c r="D40" s="23"/>
      <c r="E40" s="30"/>
      <c r="F40" s="31"/>
      <c r="G40" s="31"/>
      <c r="H40" s="30"/>
      <c r="I40" s="11"/>
      <c r="J40" s="83"/>
      <c r="K40" s="12"/>
      <c r="L40" s="13"/>
      <c r="M40" s="13"/>
      <c r="N40" s="14">
        <f t="shared" si="0"/>
        <v>0</v>
      </c>
      <c r="O40" s="15"/>
      <c r="P40" s="32"/>
      <c r="Q40" s="16"/>
      <c r="R40" s="84"/>
      <c r="S40" s="17">
        <f t="shared" si="4"/>
        <v>0</v>
      </c>
      <c r="T40" s="17">
        <f t="shared" si="5"/>
        <v>0</v>
      </c>
      <c r="U40" s="17">
        <f t="shared" si="6"/>
        <v>0</v>
      </c>
      <c r="V40" s="17">
        <f t="shared" si="7"/>
        <v>0</v>
      </c>
      <c r="W40" s="17">
        <f t="shared" si="8"/>
        <v>0</v>
      </c>
      <c r="X40" s="17">
        <f t="shared" si="1"/>
        <v>0</v>
      </c>
      <c r="Y40" s="17">
        <f t="shared" si="9"/>
        <v>0</v>
      </c>
      <c r="Z40" s="17">
        <f t="shared" si="2"/>
        <v>0</v>
      </c>
      <c r="AA40" s="17">
        <f t="shared" si="10"/>
        <v>0</v>
      </c>
      <c r="AB40" s="17">
        <f t="shared" si="11"/>
        <v>0</v>
      </c>
      <c r="AC40" s="17">
        <f t="shared" si="12"/>
        <v>0</v>
      </c>
      <c r="AD40" s="17">
        <f t="shared" si="13"/>
        <v>0</v>
      </c>
      <c r="AE40" s="18">
        <f t="shared" si="14"/>
        <v>0</v>
      </c>
      <c r="AF40" s="19">
        <f t="shared" si="15"/>
        <v>0</v>
      </c>
      <c r="AG40" s="20"/>
      <c r="AH40" s="20"/>
      <c r="AI40" s="17">
        <f t="shared" ref="AI40:AI71" si="16">AE40-AF40-AG40</f>
        <v>0</v>
      </c>
      <c r="AJ40" s="21" t="s">
        <v>66</v>
      </c>
      <c r="AK40" s="33"/>
      <c r="AL40" s="3"/>
    </row>
    <row r="41" spans="1:38" ht="23.5" customHeight="1" x14ac:dyDescent="0.2">
      <c r="A41" s="6" t="s">
        <v>67</v>
      </c>
      <c r="B41" s="37"/>
      <c r="C41" s="81"/>
      <c r="D41" s="23"/>
      <c r="E41" s="30"/>
      <c r="F41" s="31"/>
      <c r="G41" s="31"/>
      <c r="H41" s="30"/>
      <c r="I41" s="11"/>
      <c r="J41" s="83"/>
      <c r="K41" s="12"/>
      <c r="L41" s="13"/>
      <c r="M41" s="13"/>
      <c r="N41" s="14">
        <f t="shared" si="0"/>
        <v>0</v>
      </c>
      <c r="O41" s="15"/>
      <c r="P41" s="32"/>
      <c r="Q41" s="16"/>
      <c r="R41" s="84"/>
      <c r="S41" s="17">
        <f t="shared" si="4"/>
        <v>0</v>
      </c>
      <c r="T41" s="17">
        <f t="shared" si="5"/>
        <v>0</v>
      </c>
      <c r="U41" s="17">
        <f t="shared" si="6"/>
        <v>0</v>
      </c>
      <c r="V41" s="17">
        <f t="shared" si="7"/>
        <v>0</v>
      </c>
      <c r="W41" s="17">
        <f t="shared" si="8"/>
        <v>0</v>
      </c>
      <c r="X41" s="17">
        <f t="shared" si="1"/>
        <v>0</v>
      </c>
      <c r="Y41" s="17">
        <f t="shared" si="9"/>
        <v>0</v>
      </c>
      <c r="Z41" s="17">
        <f t="shared" si="2"/>
        <v>0</v>
      </c>
      <c r="AA41" s="17">
        <f t="shared" si="10"/>
        <v>0</v>
      </c>
      <c r="AB41" s="17">
        <f t="shared" si="11"/>
        <v>0</v>
      </c>
      <c r="AC41" s="17">
        <f t="shared" si="12"/>
        <v>0</v>
      </c>
      <c r="AD41" s="17">
        <f t="shared" si="13"/>
        <v>0</v>
      </c>
      <c r="AE41" s="18">
        <f t="shared" si="14"/>
        <v>0</v>
      </c>
      <c r="AF41" s="19">
        <f t="shared" si="15"/>
        <v>0</v>
      </c>
      <c r="AG41" s="20"/>
      <c r="AH41" s="20"/>
      <c r="AI41" s="17">
        <f t="shared" si="16"/>
        <v>0</v>
      </c>
      <c r="AJ41" s="21" t="s">
        <v>67</v>
      </c>
      <c r="AK41" s="33"/>
      <c r="AL41" s="3"/>
    </row>
    <row r="42" spans="1:38" ht="23.5" customHeight="1" x14ac:dyDescent="0.2">
      <c r="A42" s="6" t="s">
        <v>68</v>
      </c>
      <c r="B42" s="37"/>
      <c r="C42" s="81"/>
      <c r="D42" s="23"/>
      <c r="E42" s="30"/>
      <c r="F42" s="31"/>
      <c r="G42" s="31"/>
      <c r="H42" s="30"/>
      <c r="I42" s="11"/>
      <c r="J42" s="83"/>
      <c r="K42" s="12"/>
      <c r="L42" s="13"/>
      <c r="M42" s="13"/>
      <c r="N42" s="14">
        <f t="shared" si="0"/>
        <v>0</v>
      </c>
      <c r="O42" s="15"/>
      <c r="P42" s="32"/>
      <c r="Q42" s="16"/>
      <c r="R42" s="84"/>
      <c r="S42" s="17">
        <f t="shared" si="4"/>
        <v>0</v>
      </c>
      <c r="T42" s="17">
        <f t="shared" si="5"/>
        <v>0</v>
      </c>
      <c r="U42" s="17">
        <f t="shared" si="6"/>
        <v>0</v>
      </c>
      <c r="V42" s="17">
        <f t="shared" si="7"/>
        <v>0</v>
      </c>
      <c r="W42" s="17">
        <f t="shared" si="8"/>
        <v>0</v>
      </c>
      <c r="X42" s="17">
        <f t="shared" si="1"/>
        <v>0</v>
      </c>
      <c r="Y42" s="17">
        <f t="shared" si="9"/>
        <v>0</v>
      </c>
      <c r="Z42" s="17">
        <f t="shared" si="2"/>
        <v>0</v>
      </c>
      <c r="AA42" s="17">
        <f t="shared" si="10"/>
        <v>0</v>
      </c>
      <c r="AB42" s="17">
        <f t="shared" si="11"/>
        <v>0</v>
      </c>
      <c r="AC42" s="17">
        <f t="shared" si="12"/>
        <v>0</v>
      </c>
      <c r="AD42" s="17">
        <f t="shared" si="13"/>
        <v>0</v>
      </c>
      <c r="AE42" s="18">
        <f t="shared" si="14"/>
        <v>0</v>
      </c>
      <c r="AF42" s="19">
        <f t="shared" si="15"/>
        <v>0</v>
      </c>
      <c r="AG42" s="20"/>
      <c r="AH42" s="20"/>
      <c r="AI42" s="17">
        <f t="shared" si="16"/>
        <v>0</v>
      </c>
      <c r="AJ42" s="21" t="s">
        <v>68</v>
      </c>
      <c r="AK42" s="33"/>
      <c r="AL42" s="3"/>
    </row>
    <row r="43" spans="1:38" ht="23.5" customHeight="1" x14ac:dyDescent="0.2">
      <c r="A43" s="6" t="s">
        <v>69</v>
      </c>
      <c r="B43" s="37"/>
      <c r="C43" s="81"/>
      <c r="D43" s="23"/>
      <c r="E43" s="30"/>
      <c r="F43" s="31"/>
      <c r="G43" s="31"/>
      <c r="H43" s="30"/>
      <c r="I43" s="11"/>
      <c r="J43" s="83"/>
      <c r="K43" s="12"/>
      <c r="L43" s="13"/>
      <c r="M43" s="13"/>
      <c r="N43" s="14">
        <f t="shared" si="0"/>
        <v>0</v>
      </c>
      <c r="O43" s="15"/>
      <c r="P43" s="32"/>
      <c r="Q43" s="16"/>
      <c r="R43" s="84"/>
      <c r="S43" s="17">
        <f t="shared" si="4"/>
        <v>0</v>
      </c>
      <c r="T43" s="17">
        <f t="shared" si="5"/>
        <v>0</v>
      </c>
      <c r="U43" s="17">
        <f t="shared" si="6"/>
        <v>0</v>
      </c>
      <c r="V43" s="17">
        <f t="shared" si="7"/>
        <v>0</v>
      </c>
      <c r="W43" s="17">
        <f t="shared" si="8"/>
        <v>0</v>
      </c>
      <c r="X43" s="17">
        <f t="shared" si="1"/>
        <v>0</v>
      </c>
      <c r="Y43" s="17">
        <f t="shared" si="9"/>
        <v>0</v>
      </c>
      <c r="Z43" s="17">
        <f t="shared" si="2"/>
        <v>0</v>
      </c>
      <c r="AA43" s="17">
        <f t="shared" si="10"/>
        <v>0</v>
      </c>
      <c r="AB43" s="17">
        <f t="shared" si="11"/>
        <v>0</v>
      </c>
      <c r="AC43" s="17">
        <f t="shared" si="12"/>
        <v>0</v>
      </c>
      <c r="AD43" s="17">
        <f t="shared" si="13"/>
        <v>0</v>
      </c>
      <c r="AE43" s="18">
        <f t="shared" si="14"/>
        <v>0</v>
      </c>
      <c r="AF43" s="19">
        <f t="shared" si="15"/>
        <v>0</v>
      </c>
      <c r="AG43" s="20"/>
      <c r="AH43" s="20"/>
      <c r="AI43" s="17">
        <f t="shared" si="16"/>
        <v>0</v>
      </c>
      <c r="AJ43" s="21" t="s">
        <v>69</v>
      </c>
      <c r="AK43" s="33"/>
      <c r="AL43" s="3"/>
    </row>
    <row r="44" spans="1:38" ht="23.5" customHeight="1" x14ac:dyDescent="0.2">
      <c r="A44" s="6" t="s">
        <v>70</v>
      </c>
      <c r="B44" s="37"/>
      <c r="C44" s="81"/>
      <c r="D44" s="23"/>
      <c r="E44" s="30"/>
      <c r="F44" s="31"/>
      <c r="G44" s="31"/>
      <c r="H44" s="30"/>
      <c r="I44" s="11"/>
      <c r="J44" s="83"/>
      <c r="K44" s="12"/>
      <c r="L44" s="13"/>
      <c r="M44" s="13"/>
      <c r="N44" s="14">
        <f t="shared" si="0"/>
        <v>0</v>
      </c>
      <c r="O44" s="15"/>
      <c r="P44" s="32"/>
      <c r="Q44" s="16"/>
      <c r="R44" s="84"/>
      <c r="S44" s="17">
        <f t="shared" si="4"/>
        <v>0</v>
      </c>
      <c r="T44" s="17">
        <f t="shared" si="5"/>
        <v>0</v>
      </c>
      <c r="U44" s="17">
        <f t="shared" si="6"/>
        <v>0</v>
      </c>
      <c r="V44" s="17">
        <f t="shared" si="7"/>
        <v>0</v>
      </c>
      <c r="W44" s="17">
        <f t="shared" si="8"/>
        <v>0</v>
      </c>
      <c r="X44" s="17">
        <f t="shared" si="1"/>
        <v>0</v>
      </c>
      <c r="Y44" s="17">
        <f t="shared" si="9"/>
        <v>0</v>
      </c>
      <c r="Z44" s="17">
        <f t="shared" si="2"/>
        <v>0</v>
      </c>
      <c r="AA44" s="17">
        <f t="shared" si="10"/>
        <v>0</v>
      </c>
      <c r="AB44" s="17">
        <f t="shared" si="11"/>
        <v>0</v>
      </c>
      <c r="AC44" s="17">
        <f t="shared" si="12"/>
        <v>0</v>
      </c>
      <c r="AD44" s="17">
        <f t="shared" si="13"/>
        <v>0</v>
      </c>
      <c r="AE44" s="18">
        <f t="shared" si="14"/>
        <v>0</v>
      </c>
      <c r="AF44" s="19">
        <f t="shared" si="15"/>
        <v>0</v>
      </c>
      <c r="AG44" s="20"/>
      <c r="AH44" s="20"/>
      <c r="AI44" s="17">
        <f t="shared" si="16"/>
        <v>0</v>
      </c>
      <c r="AJ44" s="21" t="s">
        <v>70</v>
      </c>
      <c r="AK44" s="33"/>
      <c r="AL44" s="3"/>
    </row>
    <row r="45" spans="1:38" ht="23.5" customHeight="1" x14ac:dyDescent="0.2">
      <c r="A45" s="6" t="s">
        <v>71</v>
      </c>
      <c r="B45" s="37"/>
      <c r="C45" s="81"/>
      <c r="D45" s="23"/>
      <c r="E45" s="30"/>
      <c r="F45" s="31"/>
      <c r="G45" s="31"/>
      <c r="H45" s="30"/>
      <c r="I45" s="11"/>
      <c r="J45" s="83"/>
      <c r="K45" s="12"/>
      <c r="L45" s="13"/>
      <c r="M45" s="13"/>
      <c r="N45" s="14">
        <f t="shared" si="0"/>
        <v>0</v>
      </c>
      <c r="O45" s="15"/>
      <c r="P45" s="32"/>
      <c r="Q45" s="16"/>
      <c r="R45" s="84"/>
      <c r="S45" s="17">
        <f t="shared" si="4"/>
        <v>0</v>
      </c>
      <c r="T45" s="17">
        <f t="shared" si="5"/>
        <v>0</v>
      </c>
      <c r="U45" s="17">
        <f t="shared" si="6"/>
        <v>0</v>
      </c>
      <c r="V45" s="17">
        <f t="shared" si="7"/>
        <v>0</v>
      </c>
      <c r="W45" s="17">
        <f t="shared" si="8"/>
        <v>0</v>
      </c>
      <c r="X45" s="17">
        <f t="shared" si="1"/>
        <v>0</v>
      </c>
      <c r="Y45" s="17">
        <f t="shared" si="9"/>
        <v>0</v>
      </c>
      <c r="Z45" s="17">
        <f t="shared" si="2"/>
        <v>0</v>
      </c>
      <c r="AA45" s="17">
        <f t="shared" si="10"/>
        <v>0</v>
      </c>
      <c r="AB45" s="17">
        <f t="shared" si="11"/>
        <v>0</v>
      </c>
      <c r="AC45" s="17">
        <f t="shared" si="12"/>
        <v>0</v>
      </c>
      <c r="AD45" s="17">
        <f t="shared" si="13"/>
        <v>0</v>
      </c>
      <c r="AE45" s="18">
        <f t="shared" si="14"/>
        <v>0</v>
      </c>
      <c r="AF45" s="19">
        <f t="shared" si="15"/>
        <v>0</v>
      </c>
      <c r="AG45" s="20"/>
      <c r="AH45" s="20"/>
      <c r="AI45" s="17">
        <f t="shared" si="16"/>
        <v>0</v>
      </c>
      <c r="AJ45" s="21" t="s">
        <v>71</v>
      </c>
      <c r="AK45" s="33"/>
      <c r="AL45" s="3"/>
    </row>
    <row r="46" spans="1:38" ht="23.5" customHeight="1" x14ac:dyDescent="0.2">
      <c r="A46" s="6" t="s">
        <v>72</v>
      </c>
      <c r="B46" s="37"/>
      <c r="C46" s="81"/>
      <c r="D46" s="23"/>
      <c r="E46" s="30"/>
      <c r="F46" s="31"/>
      <c r="G46" s="31"/>
      <c r="H46" s="30"/>
      <c r="I46" s="11"/>
      <c r="J46" s="83"/>
      <c r="K46" s="12"/>
      <c r="L46" s="13"/>
      <c r="M46" s="13"/>
      <c r="N46" s="14">
        <f t="shared" si="0"/>
        <v>0</v>
      </c>
      <c r="O46" s="15"/>
      <c r="P46" s="32"/>
      <c r="Q46" s="16"/>
      <c r="R46" s="84"/>
      <c r="S46" s="17">
        <f t="shared" si="4"/>
        <v>0</v>
      </c>
      <c r="T46" s="17">
        <f t="shared" si="5"/>
        <v>0</v>
      </c>
      <c r="U46" s="17">
        <f t="shared" si="6"/>
        <v>0</v>
      </c>
      <c r="V46" s="17">
        <f t="shared" si="7"/>
        <v>0</v>
      </c>
      <c r="W46" s="17">
        <f t="shared" si="8"/>
        <v>0</v>
      </c>
      <c r="X46" s="17">
        <f t="shared" si="1"/>
        <v>0</v>
      </c>
      <c r="Y46" s="17">
        <f t="shared" si="9"/>
        <v>0</v>
      </c>
      <c r="Z46" s="17">
        <f t="shared" si="2"/>
        <v>0</v>
      </c>
      <c r="AA46" s="17">
        <f t="shared" si="10"/>
        <v>0</v>
      </c>
      <c r="AB46" s="17">
        <f t="shared" si="11"/>
        <v>0</v>
      </c>
      <c r="AC46" s="17">
        <f t="shared" si="12"/>
        <v>0</v>
      </c>
      <c r="AD46" s="17">
        <f t="shared" si="13"/>
        <v>0</v>
      </c>
      <c r="AE46" s="18">
        <f t="shared" si="14"/>
        <v>0</v>
      </c>
      <c r="AF46" s="19">
        <f t="shared" si="15"/>
        <v>0</v>
      </c>
      <c r="AG46" s="20"/>
      <c r="AH46" s="20"/>
      <c r="AI46" s="17">
        <f t="shared" si="16"/>
        <v>0</v>
      </c>
      <c r="AJ46" s="21" t="s">
        <v>72</v>
      </c>
      <c r="AK46" s="33"/>
      <c r="AL46" s="3"/>
    </row>
    <row r="47" spans="1:38" ht="23.5" customHeight="1" x14ac:dyDescent="0.2">
      <c r="A47" s="6" t="s">
        <v>73</v>
      </c>
      <c r="B47" s="37"/>
      <c r="C47" s="81"/>
      <c r="D47" s="23"/>
      <c r="E47" s="30"/>
      <c r="F47" s="31"/>
      <c r="G47" s="31"/>
      <c r="H47" s="30"/>
      <c r="I47" s="11"/>
      <c r="J47" s="83"/>
      <c r="K47" s="12"/>
      <c r="L47" s="13"/>
      <c r="M47" s="13"/>
      <c r="N47" s="14">
        <f t="shared" si="0"/>
        <v>0</v>
      </c>
      <c r="O47" s="15"/>
      <c r="P47" s="32"/>
      <c r="Q47" s="16"/>
      <c r="R47" s="84"/>
      <c r="S47" s="17">
        <f t="shared" si="4"/>
        <v>0</v>
      </c>
      <c r="T47" s="17">
        <f t="shared" si="5"/>
        <v>0</v>
      </c>
      <c r="U47" s="17">
        <f t="shared" si="6"/>
        <v>0</v>
      </c>
      <c r="V47" s="17">
        <f t="shared" si="7"/>
        <v>0</v>
      </c>
      <c r="W47" s="17">
        <f t="shared" si="8"/>
        <v>0</v>
      </c>
      <c r="X47" s="17">
        <f t="shared" si="1"/>
        <v>0</v>
      </c>
      <c r="Y47" s="17">
        <f t="shared" si="9"/>
        <v>0</v>
      </c>
      <c r="Z47" s="17">
        <f t="shared" si="2"/>
        <v>0</v>
      </c>
      <c r="AA47" s="17">
        <f t="shared" si="10"/>
        <v>0</v>
      </c>
      <c r="AB47" s="17">
        <f t="shared" si="11"/>
        <v>0</v>
      </c>
      <c r="AC47" s="17">
        <f t="shared" si="12"/>
        <v>0</v>
      </c>
      <c r="AD47" s="17">
        <f t="shared" si="13"/>
        <v>0</v>
      </c>
      <c r="AE47" s="18">
        <f t="shared" si="14"/>
        <v>0</v>
      </c>
      <c r="AF47" s="19">
        <f t="shared" si="15"/>
        <v>0</v>
      </c>
      <c r="AG47" s="20"/>
      <c r="AH47" s="20"/>
      <c r="AI47" s="17">
        <f t="shared" si="16"/>
        <v>0</v>
      </c>
      <c r="AJ47" s="21" t="s">
        <v>73</v>
      </c>
      <c r="AK47" s="33"/>
      <c r="AL47" s="3"/>
    </row>
    <row r="48" spans="1:38" ht="23.5" customHeight="1" x14ac:dyDescent="0.2">
      <c r="A48" s="6" t="s">
        <v>74</v>
      </c>
      <c r="B48" s="37"/>
      <c r="C48" s="81"/>
      <c r="D48" s="23"/>
      <c r="E48" s="30"/>
      <c r="F48" s="31"/>
      <c r="G48" s="31"/>
      <c r="H48" s="30"/>
      <c r="I48" s="11"/>
      <c r="J48" s="83"/>
      <c r="K48" s="12"/>
      <c r="L48" s="13"/>
      <c r="M48" s="13"/>
      <c r="N48" s="14">
        <f t="shared" si="0"/>
        <v>0</v>
      </c>
      <c r="O48" s="15"/>
      <c r="P48" s="32"/>
      <c r="Q48" s="16"/>
      <c r="R48" s="84"/>
      <c r="S48" s="17">
        <f t="shared" si="4"/>
        <v>0</v>
      </c>
      <c r="T48" s="17">
        <f t="shared" si="5"/>
        <v>0</v>
      </c>
      <c r="U48" s="17">
        <f t="shared" si="6"/>
        <v>0</v>
      </c>
      <c r="V48" s="17">
        <f t="shared" si="7"/>
        <v>0</v>
      </c>
      <c r="W48" s="17">
        <f t="shared" si="8"/>
        <v>0</v>
      </c>
      <c r="X48" s="17">
        <f t="shared" si="1"/>
        <v>0</v>
      </c>
      <c r="Y48" s="17">
        <f t="shared" si="9"/>
        <v>0</v>
      </c>
      <c r="Z48" s="17">
        <f t="shared" si="2"/>
        <v>0</v>
      </c>
      <c r="AA48" s="17">
        <f t="shared" si="10"/>
        <v>0</v>
      </c>
      <c r="AB48" s="17">
        <f t="shared" si="11"/>
        <v>0</v>
      </c>
      <c r="AC48" s="17">
        <f t="shared" si="12"/>
        <v>0</v>
      </c>
      <c r="AD48" s="17">
        <f t="shared" si="13"/>
        <v>0</v>
      </c>
      <c r="AE48" s="18">
        <f t="shared" si="14"/>
        <v>0</v>
      </c>
      <c r="AF48" s="19">
        <f t="shared" si="15"/>
        <v>0</v>
      </c>
      <c r="AG48" s="20"/>
      <c r="AH48" s="20"/>
      <c r="AI48" s="17">
        <f t="shared" si="16"/>
        <v>0</v>
      </c>
      <c r="AJ48" s="21" t="s">
        <v>74</v>
      </c>
      <c r="AK48" s="33"/>
      <c r="AL48" s="3"/>
    </row>
    <row r="49" spans="1:38" ht="23.5" customHeight="1" x14ac:dyDescent="0.2">
      <c r="A49" s="6" t="s">
        <v>75</v>
      </c>
      <c r="B49" s="37"/>
      <c r="C49" s="81"/>
      <c r="D49" s="23"/>
      <c r="E49" s="30"/>
      <c r="F49" s="31"/>
      <c r="G49" s="31"/>
      <c r="H49" s="30"/>
      <c r="I49" s="11"/>
      <c r="J49" s="83"/>
      <c r="K49" s="12"/>
      <c r="L49" s="13"/>
      <c r="M49" s="13"/>
      <c r="N49" s="14">
        <f t="shared" si="0"/>
        <v>0</v>
      </c>
      <c r="O49" s="15"/>
      <c r="P49" s="32"/>
      <c r="Q49" s="16"/>
      <c r="R49" s="84"/>
      <c r="S49" s="17">
        <f t="shared" si="4"/>
        <v>0</v>
      </c>
      <c r="T49" s="17">
        <f t="shared" si="5"/>
        <v>0</v>
      </c>
      <c r="U49" s="17">
        <f t="shared" si="6"/>
        <v>0</v>
      </c>
      <c r="V49" s="17">
        <f t="shared" si="7"/>
        <v>0</v>
      </c>
      <c r="W49" s="17">
        <f t="shared" si="8"/>
        <v>0</v>
      </c>
      <c r="X49" s="17">
        <f t="shared" si="1"/>
        <v>0</v>
      </c>
      <c r="Y49" s="17">
        <f t="shared" si="9"/>
        <v>0</v>
      </c>
      <c r="Z49" s="17">
        <f t="shared" si="2"/>
        <v>0</v>
      </c>
      <c r="AA49" s="17">
        <f t="shared" si="10"/>
        <v>0</v>
      </c>
      <c r="AB49" s="17">
        <f t="shared" si="11"/>
        <v>0</v>
      </c>
      <c r="AC49" s="17">
        <f t="shared" si="12"/>
        <v>0</v>
      </c>
      <c r="AD49" s="17">
        <f t="shared" si="13"/>
        <v>0</v>
      </c>
      <c r="AE49" s="18">
        <f t="shared" si="14"/>
        <v>0</v>
      </c>
      <c r="AF49" s="19">
        <f t="shared" si="15"/>
        <v>0</v>
      </c>
      <c r="AG49" s="20"/>
      <c r="AH49" s="20"/>
      <c r="AI49" s="17">
        <f t="shared" si="16"/>
        <v>0</v>
      </c>
      <c r="AJ49" s="21" t="s">
        <v>75</v>
      </c>
      <c r="AK49" s="33"/>
      <c r="AL49" s="3"/>
    </row>
    <row r="50" spans="1:38" ht="23.5" customHeight="1" x14ac:dyDescent="0.2">
      <c r="A50" s="6" t="s">
        <v>76</v>
      </c>
      <c r="B50" s="37"/>
      <c r="C50" s="81"/>
      <c r="D50" s="23"/>
      <c r="E50" s="30"/>
      <c r="F50" s="31"/>
      <c r="G50" s="31"/>
      <c r="H50" s="30"/>
      <c r="I50" s="11"/>
      <c r="J50" s="83"/>
      <c r="K50" s="12"/>
      <c r="L50" s="13"/>
      <c r="M50" s="13"/>
      <c r="N50" s="14">
        <f t="shared" si="0"/>
        <v>0</v>
      </c>
      <c r="O50" s="15"/>
      <c r="P50" s="32"/>
      <c r="Q50" s="16"/>
      <c r="R50" s="84"/>
      <c r="S50" s="17">
        <f t="shared" si="4"/>
        <v>0</v>
      </c>
      <c r="T50" s="17">
        <f t="shared" si="5"/>
        <v>0</v>
      </c>
      <c r="U50" s="17">
        <f t="shared" si="6"/>
        <v>0</v>
      </c>
      <c r="V50" s="17">
        <f t="shared" si="7"/>
        <v>0</v>
      </c>
      <c r="W50" s="17">
        <f t="shared" si="8"/>
        <v>0</v>
      </c>
      <c r="X50" s="17">
        <f t="shared" si="1"/>
        <v>0</v>
      </c>
      <c r="Y50" s="17">
        <f t="shared" si="9"/>
        <v>0</v>
      </c>
      <c r="Z50" s="17">
        <f t="shared" si="2"/>
        <v>0</v>
      </c>
      <c r="AA50" s="17">
        <f t="shared" si="10"/>
        <v>0</v>
      </c>
      <c r="AB50" s="17">
        <f t="shared" si="11"/>
        <v>0</v>
      </c>
      <c r="AC50" s="17">
        <f t="shared" si="12"/>
        <v>0</v>
      </c>
      <c r="AD50" s="17">
        <f t="shared" si="13"/>
        <v>0</v>
      </c>
      <c r="AE50" s="18">
        <f t="shared" si="14"/>
        <v>0</v>
      </c>
      <c r="AF50" s="19">
        <f t="shared" si="15"/>
        <v>0</v>
      </c>
      <c r="AG50" s="20"/>
      <c r="AH50" s="20"/>
      <c r="AI50" s="17">
        <f t="shared" si="16"/>
        <v>0</v>
      </c>
      <c r="AJ50" s="21" t="s">
        <v>76</v>
      </c>
      <c r="AK50" s="33"/>
      <c r="AL50" s="3"/>
    </row>
    <row r="51" spans="1:38" ht="23.5" customHeight="1" x14ac:dyDescent="0.2">
      <c r="A51" s="6" t="s">
        <v>77</v>
      </c>
      <c r="B51" s="37"/>
      <c r="C51" s="81"/>
      <c r="D51" s="23"/>
      <c r="E51" s="30"/>
      <c r="F51" s="31"/>
      <c r="G51" s="31"/>
      <c r="H51" s="30"/>
      <c r="I51" s="11"/>
      <c r="J51" s="83"/>
      <c r="K51" s="12"/>
      <c r="L51" s="13"/>
      <c r="M51" s="13"/>
      <c r="N51" s="14">
        <f t="shared" si="0"/>
        <v>0</v>
      </c>
      <c r="O51" s="15"/>
      <c r="P51" s="32"/>
      <c r="Q51" s="16"/>
      <c r="R51" s="84"/>
      <c r="S51" s="17">
        <f t="shared" si="4"/>
        <v>0</v>
      </c>
      <c r="T51" s="17">
        <f t="shared" si="5"/>
        <v>0</v>
      </c>
      <c r="U51" s="17">
        <f t="shared" si="6"/>
        <v>0</v>
      </c>
      <c r="V51" s="17">
        <f t="shared" si="7"/>
        <v>0</v>
      </c>
      <c r="W51" s="17">
        <f t="shared" si="8"/>
        <v>0</v>
      </c>
      <c r="X51" s="17">
        <f t="shared" si="1"/>
        <v>0</v>
      </c>
      <c r="Y51" s="17">
        <f t="shared" si="9"/>
        <v>0</v>
      </c>
      <c r="Z51" s="17">
        <f t="shared" si="2"/>
        <v>0</v>
      </c>
      <c r="AA51" s="17">
        <f t="shared" si="10"/>
        <v>0</v>
      </c>
      <c r="AB51" s="17">
        <f t="shared" si="11"/>
        <v>0</v>
      </c>
      <c r="AC51" s="17">
        <f t="shared" si="12"/>
        <v>0</v>
      </c>
      <c r="AD51" s="17">
        <f t="shared" si="13"/>
        <v>0</v>
      </c>
      <c r="AE51" s="18">
        <f t="shared" si="14"/>
        <v>0</v>
      </c>
      <c r="AF51" s="19">
        <f t="shared" si="15"/>
        <v>0</v>
      </c>
      <c r="AG51" s="20"/>
      <c r="AH51" s="20"/>
      <c r="AI51" s="17">
        <f t="shared" si="16"/>
        <v>0</v>
      </c>
      <c r="AJ51" s="21" t="s">
        <v>77</v>
      </c>
      <c r="AK51" s="33"/>
      <c r="AL51" s="3"/>
    </row>
    <row r="52" spans="1:38" ht="23.5" customHeight="1" x14ac:dyDescent="0.2">
      <c r="A52" s="6" t="s">
        <v>78</v>
      </c>
      <c r="B52" s="37"/>
      <c r="C52" s="81"/>
      <c r="D52" s="23"/>
      <c r="E52" s="30"/>
      <c r="F52" s="31"/>
      <c r="G52" s="31"/>
      <c r="H52" s="30"/>
      <c r="I52" s="11"/>
      <c r="J52" s="83"/>
      <c r="K52" s="12"/>
      <c r="L52" s="13"/>
      <c r="M52" s="13"/>
      <c r="N52" s="14">
        <f t="shared" si="0"/>
        <v>0</v>
      </c>
      <c r="O52" s="15"/>
      <c r="P52" s="32"/>
      <c r="Q52" s="16"/>
      <c r="R52" s="84"/>
      <c r="S52" s="17">
        <f t="shared" si="4"/>
        <v>0</v>
      </c>
      <c r="T52" s="17">
        <f t="shared" si="5"/>
        <v>0</v>
      </c>
      <c r="U52" s="17">
        <f t="shared" si="6"/>
        <v>0</v>
      </c>
      <c r="V52" s="17">
        <f t="shared" si="7"/>
        <v>0</v>
      </c>
      <c r="W52" s="17">
        <f t="shared" si="8"/>
        <v>0</v>
      </c>
      <c r="X52" s="17">
        <f t="shared" si="1"/>
        <v>0</v>
      </c>
      <c r="Y52" s="17">
        <f t="shared" si="9"/>
        <v>0</v>
      </c>
      <c r="Z52" s="17">
        <f t="shared" si="2"/>
        <v>0</v>
      </c>
      <c r="AA52" s="17">
        <f t="shared" si="10"/>
        <v>0</v>
      </c>
      <c r="AB52" s="17">
        <f t="shared" si="11"/>
        <v>0</v>
      </c>
      <c r="AC52" s="17">
        <f t="shared" si="12"/>
        <v>0</v>
      </c>
      <c r="AD52" s="17">
        <f t="shared" si="13"/>
        <v>0</v>
      </c>
      <c r="AE52" s="18">
        <f t="shared" si="14"/>
        <v>0</v>
      </c>
      <c r="AF52" s="19">
        <f t="shared" si="15"/>
        <v>0</v>
      </c>
      <c r="AG52" s="20"/>
      <c r="AH52" s="20"/>
      <c r="AI52" s="17">
        <f t="shared" si="16"/>
        <v>0</v>
      </c>
      <c r="AJ52" s="21" t="s">
        <v>78</v>
      </c>
      <c r="AK52" s="33"/>
      <c r="AL52" s="3"/>
    </row>
    <row r="53" spans="1:38" ht="23.5" customHeight="1" x14ac:dyDescent="0.2">
      <c r="A53" s="6" t="s">
        <v>85</v>
      </c>
      <c r="B53" s="30"/>
      <c r="C53" s="81"/>
      <c r="D53" s="23"/>
      <c r="E53" s="30"/>
      <c r="F53" s="31"/>
      <c r="G53" s="31"/>
      <c r="H53" s="30"/>
      <c r="I53" s="11"/>
      <c r="J53" s="83"/>
      <c r="K53" s="12"/>
      <c r="L53" s="13"/>
      <c r="M53" s="13"/>
      <c r="N53" s="14">
        <f t="shared" si="0"/>
        <v>0</v>
      </c>
      <c r="O53" s="34"/>
      <c r="P53" s="16"/>
      <c r="Q53" s="16"/>
      <c r="R53" s="84"/>
      <c r="S53" s="17">
        <f t="shared" si="4"/>
        <v>0</v>
      </c>
      <c r="T53" s="17">
        <f t="shared" si="5"/>
        <v>0</v>
      </c>
      <c r="U53" s="17">
        <f t="shared" si="6"/>
        <v>0</v>
      </c>
      <c r="V53" s="17">
        <f t="shared" si="7"/>
        <v>0</v>
      </c>
      <c r="W53" s="17">
        <f t="shared" si="8"/>
        <v>0</v>
      </c>
      <c r="X53" s="17">
        <f t="shared" si="1"/>
        <v>0</v>
      </c>
      <c r="Y53" s="17">
        <f t="shared" si="9"/>
        <v>0</v>
      </c>
      <c r="Z53" s="17">
        <f t="shared" si="2"/>
        <v>0</v>
      </c>
      <c r="AA53" s="17">
        <f t="shared" si="10"/>
        <v>0</v>
      </c>
      <c r="AB53" s="17">
        <f t="shared" si="11"/>
        <v>0</v>
      </c>
      <c r="AC53" s="17">
        <f t="shared" si="12"/>
        <v>0</v>
      </c>
      <c r="AD53" s="17">
        <f t="shared" si="13"/>
        <v>0</v>
      </c>
      <c r="AE53" s="18">
        <f t="shared" si="14"/>
        <v>0</v>
      </c>
      <c r="AF53" s="19">
        <f t="shared" si="15"/>
        <v>0</v>
      </c>
      <c r="AG53" s="20"/>
      <c r="AH53" s="20"/>
      <c r="AI53" s="17">
        <f t="shared" si="16"/>
        <v>0</v>
      </c>
      <c r="AJ53" s="21" t="s">
        <v>85</v>
      </c>
      <c r="AK53" s="33"/>
      <c r="AL53" s="3"/>
    </row>
    <row r="54" spans="1:38" ht="23.5" customHeight="1" x14ac:dyDescent="0.2">
      <c r="A54" s="6" t="s">
        <v>86</v>
      </c>
      <c r="B54" s="80"/>
      <c r="C54" s="81"/>
      <c r="D54" s="23"/>
      <c r="E54" s="35"/>
      <c r="F54" s="36"/>
      <c r="G54" s="31"/>
      <c r="H54" s="30"/>
      <c r="I54" s="11"/>
      <c r="J54" s="83"/>
      <c r="K54" s="12"/>
      <c r="L54" s="13"/>
      <c r="M54" s="13"/>
      <c r="N54" s="14">
        <f t="shared" si="0"/>
        <v>0</v>
      </c>
      <c r="O54" s="15"/>
      <c r="P54" s="16"/>
      <c r="Q54" s="16"/>
      <c r="R54" s="84"/>
      <c r="S54" s="17">
        <f t="shared" si="4"/>
        <v>0</v>
      </c>
      <c r="T54" s="17">
        <f t="shared" si="5"/>
        <v>0</v>
      </c>
      <c r="U54" s="17">
        <f t="shared" si="6"/>
        <v>0</v>
      </c>
      <c r="V54" s="17">
        <f t="shared" si="7"/>
        <v>0</v>
      </c>
      <c r="W54" s="17">
        <f t="shared" si="8"/>
        <v>0</v>
      </c>
      <c r="X54" s="17">
        <f t="shared" si="1"/>
        <v>0</v>
      </c>
      <c r="Y54" s="17">
        <f t="shared" si="9"/>
        <v>0</v>
      </c>
      <c r="Z54" s="17">
        <f t="shared" si="2"/>
        <v>0</v>
      </c>
      <c r="AA54" s="17">
        <f t="shared" si="10"/>
        <v>0</v>
      </c>
      <c r="AB54" s="17">
        <f t="shared" si="11"/>
        <v>0</v>
      </c>
      <c r="AC54" s="17">
        <f t="shared" si="12"/>
        <v>0</v>
      </c>
      <c r="AD54" s="17">
        <f t="shared" si="13"/>
        <v>0</v>
      </c>
      <c r="AE54" s="18">
        <f t="shared" si="14"/>
        <v>0</v>
      </c>
      <c r="AF54" s="19">
        <f t="shared" si="15"/>
        <v>0</v>
      </c>
      <c r="AG54" s="20"/>
      <c r="AH54" s="20"/>
      <c r="AI54" s="17">
        <f t="shared" si="16"/>
        <v>0</v>
      </c>
      <c r="AJ54" s="21" t="s">
        <v>86</v>
      </c>
      <c r="AK54" s="33"/>
      <c r="AL54" s="3"/>
    </row>
    <row r="55" spans="1:38" ht="23.5" customHeight="1" x14ac:dyDescent="0.2">
      <c r="A55" s="6" t="s">
        <v>87</v>
      </c>
      <c r="B55" s="37"/>
      <c r="C55" s="81"/>
      <c r="D55" s="23"/>
      <c r="E55" s="30"/>
      <c r="F55" s="36"/>
      <c r="G55" s="31"/>
      <c r="H55" s="30"/>
      <c r="I55" s="11"/>
      <c r="J55" s="83"/>
      <c r="K55" s="12"/>
      <c r="L55" s="13"/>
      <c r="M55" s="13"/>
      <c r="N55" s="14">
        <f t="shared" si="0"/>
        <v>0</v>
      </c>
      <c r="O55" s="15"/>
      <c r="P55" s="16"/>
      <c r="Q55" s="16"/>
      <c r="R55" s="84"/>
      <c r="S55" s="17">
        <f t="shared" si="4"/>
        <v>0</v>
      </c>
      <c r="T55" s="17">
        <f t="shared" si="5"/>
        <v>0</v>
      </c>
      <c r="U55" s="17">
        <f t="shared" si="6"/>
        <v>0</v>
      </c>
      <c r="V55" s="17">
        <f t="shared" si="7"/>
        <v>0</v>
      </c>
      <c r="W55" s="17">
        <f t="shared" si="8"/>
        <v>0</v>
      </c>
      <c r="X55" s="17">
        <f t="shared" si="1"/>
        <v>0</v>
      </c>
      <c r="Y55" s="17">
        <f t="shared" si="9"/>
        <v>0</v>
      </c>
      <c r="Z55" s="17">
        <f t="shared" si="2"/>
        <v>0</v>
      </c>
      <c r="AA55" s="17">
        <f t="shared" si="10"/>
        <v>0</v>
      </c>
      <c r="AB55" s="17">
        <f t="shared" si="11"/>
        <v>0</v>
      </c>
      <c r="AC55" s="17">
        <f t="shared" si="12"/>
        <v>0</v>
      </c>
      <c r="AD55" s="17">
        <f t="shared" si="13"/>
        <v>0</v>
      </c>
      <c r="AE55" s="18">
        <f t="shared" si="14"/>
        <v>0</v>
      </c>
      <c r="AF55" s="19">
        <f t="shared" si="15"/>
        <v>0</v>
      </c>
      <c r="AG55" s="20"/>
      <c r="AH55" s="20"/>
      <c r="AI55" s="17">
        <f t="shared" si="16"/>
        <v>0</v>
      </c>
      <c r="AJ55" s="21" t="s">
        <v>87</v>
      </c>
      <c r="AK55" s="38"/>
      <c r="AL55" s="3"/>
    </row>
    <row r="56" spans="1:38" ht="23.5" customHeight="1" x14ac:dyDescent="0.2">
      <c r="A56" s="6" t="s">
        <v>88</v>
      </c>
      <c r="B56" s="37"/>
      <c r="C56" s="81"/>
      <c r="D56" s="23"/>
      <c r="E56" s="30"/>
      <c r="F56" s="31"/>
      <c r="G56" s="10"/>
      <c r="H56" s="8"/>
      <c r="I56" s="11"/>
      <c r="J56" s="83"/>
      <c r="K56" s="12"/>
      <c r="L56" s="13"/>
      <c r="M56" s="13"/>
      <c r="N56" s="14">
        <f t="shared" si="0"/>
        <v>0</v>
      </c>
      <c r="O56" s="15"/>
      <c r="P56" s="16"/>
      <c r="Q56" s="16"/>
      <c r="R56" s="84"/>
      <c r="S56" s="17">
        <f t="shared" si="4"/>
        <v>0</v>
      </c>
      <c r="T56" s="17">
        <f t="shared" si="5"/>
        <v>0</v>
      </c>
      <c r="U56" s="17">
        <f t="shared" si="6"/>
        <v>0</v>
      </c>
      <c r="V56" s="17">
        <f t="shared" si="7"/>
        <v>0</v>
      </c>
      <c r="W56" s="17">
        <f t="shared" si="8"/>
        <v>0</v>
      </c>
      <c r="X56" s="17">
        <f t="shared" si="1"/>
        <v>0</v>
      </c>
      <c r="Y56" s="17">
        <f t="shared" si="9"/>
        <v>0</v>
      </c>
      <c r="Z56" s="17">
        <f t="shared" si="2"/>
        <v>0</v>
      </c>
      <c r="AA56" s="17">
        <f t="shared" si="10"/>
        <v>0</v>
      </c>
      <c r="AB56" s="17">
        <f t="shared" si="11"/>
        <v>0</v>
      </c>
      <c r="AC56" s="17">
        <f t="shared" si="12"/>
        <v>0</v>
      </c>
      <c r="AD56" s="17">
        <f t="shared" si="13"/>
        <v>0</v>
      </c>
      <c r="AE56" s="18">
        <f t="shared" si="14"/>
        <v>0</v>
      </c>
      <c r="AF56" s="19">
        <f t="shared" si="15"/>
        <v>0</v>
      </c>
      <c r="AG56" s="20"/>
      <c r="AH56" s="20"/>
      <c r="AI56" s="17">
        <f t="shared" si="16"/>
        <v>0</v>
      </c>
      <c r="AJ56" s="21" t="s">
        <v>88</v>
      </c>
      <c r="AK56" s="33"/>
      <c r="AL56" s="3"/>
    </row>
    <row r="57" spans="1:38" ht="23.5" customHeight="1" x14ac:dyDescent="0.2">
      <c r="A57" s="6" t="s">
        <v>89</v>
      </c>
      <c r="B57" s="30"/>
      <c r="C57" s="81"/>
      <c r="D57" s="23"/>
      <c r="E57" s="30"/>
      <c r="F57" s="31"/>
      <c r="G57" s="10"/>
      <c r="H57" s="8"/>
      <c r="I57" s="11"/>
      <c r="J57" s="83"/>
      <c r="K57" s="12"/>
      <c r="L57" s="13"/>
      <c r="M57" s="13"/>
      <c r="N57" s="14">
        <f t="shared" si="0"/>
        <v>0</v>
      </c>
      <c r="O57" s="15"/>
      <c r="P57" s="16"/>
      <c r="Q57" s="16"/>
      <c r="R57" s="84"/>
      <c r="S57" s="17">
        <f t="shared" si="4"/>
        <v>0</v>
      </c>
      <c r="T57" s="17">
        <f t="shared" si="5"/>
        <v>0</v>
      </c>
      <c r="U57" s="17">
        <f t="shared" si="6"/>
        <v>0</v>
      </c>
      <c r="V57" s="17">
        <f t="shared" si="7"/>
        <v>0</v>
      </c>
      <c r="W57" s="17">
        <f t="shared" si="8"/>
        <v>0</v>
      </c>
      <c r="X57" s="17">
        <f t="shared" si="1"/>
        <v>0</v>
      </c>
      <c r="Y57" s="17">
        <f t="shared" si="9"/>
        <v>0</v>
      </c>
      <c r="Z57" s="17">
        <f t="shared" si="2"/>
        <v>0</v>
      </c>
      <c r="AA57" s="17">
        <f t="shared" si="10"/>
        <v>0</v>
      </c>
      <c r="AB57" s="17">
        <f t="shared" si="11"/>
        <v>0</v>
      </c>
      <c r="AC57" s="17">
        <f t="shared" si="12"/>
        <v>0</v>
      </c>
      <c r="AD57" s="17">
        <f t="shared" si="13"/>
        <v>0</v>
      </c>
      <c r="AE57" s="18">
        <f t="shared" si="14"/>
        <v>0</v>
      </c>
      <c r="AF57" s="19">
        <f t="shared" si="15"/>
        <v>0</v>
      </c>
      <c r="AG57" s="20"/>
      <c r="AH57" s="20"/>
      <c r="AI57" s="17">
        <f t="shared" si="16"/>
        <v>0</v>
      </c>
      <c r="AJ57" s="21" t="s">
        <v>89</v>
      </c>
      <c r="AK57" s="33"/>
      <c r="AL57" s="3"/>
    </row>
    <row r="58" spans="1:38" ht="23.5" customHeight="1" x14ac:dyDescent="0.2">
      <c r="A58" s="6" t="s">
        <v>90</v>
      </c>
      <c r="B58" s="37"/>
      <c r="C58" s="81"/>
      <c r="D58" s="23"/>
      <c r="E58" s="30"/>
      <c r="F58" s="31"/>
      <c r="G58" s="10"/>
      <c r="H58" s="8"/>
      <c r="I58" s="11"/>
      <c r="J58" s="83"/>
      <c r="K58" s="12"/>
      <c r="L58" s="13"/>
      <c r="M58" s="13"/>
      <c r="N58" s="14">
        <f t="shared" si="0"/>
        <v>0</v>
      </c>
      <c r="O58" s="15"/>
      <c r="P58" s="16"/>
      <c r="Q58" s="16"/>
      <c r="R58" s="84"/>
      <c r="S58" s="17">
        <f t="shared" si="4"/>
        <v>0</v>
      </c>
      <c r="T58" s="17">
        <f t="shared" si="5"/>
        <v>0</v>
      </c>
      <c r="U58" s="17">
        <f t="shared" si="6"/>
        <v>0</v>
      </c>
      <c r="V58" s="17">
        <f t="shared" si="7"/>
        <v>0</v>
      </c>
      <c r="W58" s="17">
        <f t="shared" si="8"/>
        <v>0</v>
      </c>
      <c r="X58" s="17">
        <f t="shared" si="1"/>
        <v>0</v>
      </c>
      <c r="Y58" s="17">
        <f t="shared" si="9"/>
        <v>0</v>
      </c>
      <c r="Z58" s="17">
        <f t="shared" si="2"/>
        <v>0</v>
      </c>
      <c r="AA58" s="17">
        <f t="shared" si="10"/>
        <v>0</v>
      </c>
      <c r="AB58" s="17">
        <f t="shared" si="11"/>
        <v>0</v>
      </c>
      <c r="AC58" s="17">
        <f t="shared" si="12"/>
        <v>0</v>
      </c>
      <c r="AD58" s="17">
        <f t="shared" si="13"/>
        <v>0</v>
      </c>
      <c r="AE58" s="18">
        <f t="shared" si="14"/>
        <v>0</v>
      </c>
      <c r="AF58" s="19">
        <f t="shared" si="15"/>
        <v>0</v>
      </c>
      <c r="AG58" s="20"/>
      <c r="AH58" s="20"/>
      <c r="AI58" s="17">
        <f t="shared" si="16"/>
        <v>0</v>
      </c>
      <c r="AJ58" s="21" t="s">
        <v>90</v>
      </c>
      <c r="AK58" s="39"/>
      <c r="AL58" s="3"/>
    </row>
    <row r="59" spans="1:38" ht="23.5" customHeight="1" x14ac:dyDescent="0.2">
      <c r="A59" s="6" t="s">
        <v>91</v>
      </c>
      <c r="B59" s="37"/>
      <c r="C59" s="81"/>
      <c r="D59" s="23"/>
      <c r="E59" s="30"/>
      <c r="F59" s="31"/>
      <c r="G59" s="10"/>
      <c r="H59" s="8"/>
      <c r="I59" s="11"/>
      <c r="J59" s="83"/>
      <c r="K59" s="12"/>
      <c r="L59" s="13"/>
      <c r="M59" s="13"/>
      <c r="N59" s="14">
        <f t="shared" si="0"/>
        <v>0</v>
      </c>
      <c r="O59" s="15"/>
      <c r="P59" s="16"/>
      <c r="Q59" s="16"/>
      <c r="R59" s="84"/>
      <c r="S59" s="17">
        <f t="shared" si="4"/>
        <v>0</v>
      </c>
      <c r="T59" s="17">
        <f t="shared" si="5"/>
        <v>0</v>
      </c>
      <c r="U59" s="17">
        <f t="shared" si="6"/>
        <v>0</v>
      </c>
      <c r="V59" s="17">
        <f t="shared" si="7"/>
        <v>0</v>
      </c>
      <c r="W59" s="17">
        <f t="shared" si="8"/>
        <v>0</v>
      </c>
      <c r="X59" s="17">
        <f t="shared" si="1"/>
        <v>0</v>
      </c>
      <c r="Y59" s="17">
        <f t="shared" si="9"/>
        <v>0</v>
      </c>
      <c r="Z59" s="17">
        <f t="shared" si="2"/>
        <v>0</v>
      </c>
      <c r="AA59" s="17">
        <f t="shared" si="10"/>
        <v>0</v>
      </c>
      <c r="AB59" s="17">
        <f t="shared" si="11"/>
        <v>0</v>
      </c>
      <c r="AC59" s="17">
        <f t="shared" si="12"/>
        <v>0</v>
      </c>
      <c r="AD59" s="17">
        <f t="shared" si="13"/>
        <v>0</v>
      </c>
      <c r="AE59" s="18">
        <f t="shared" si="14"/>
        <v>0</v>
      </c>
      <c r="AF59" s="19">
        <f t="shared" si="15"/>
        <v>0</v>
      </c>
      <c r="AG59" s="20"/>
      <c r="AH59" s="20"/>
      <c r="AI59" s="17">
        <f t="shared" si="16"/>
        <v>0</v>
      </c>
      <c r="AJ59" s="21" t="s">
        <v>91</v>
      </c>
      <c r="AK59" s="33"/>
      <c r="AL59" s="3"/>
    </row>
    <row r="60" spans="1:38" ht="23.5" customHeight="1" x14ac:dyDescent="0.2">
      <c r="A60" s="6" t="s">
        <v>92</v>
      </c>
      <c r="B60" s="30"/>
      <c r="C60" s="81"/>
      <c r="D60" s="23"/>
      <c r="E60" s="30"/>
      <c r="F60" s="31"/>
      <c r="G60" s="10"/>
      <c r="H60" s="8"/>
      <c r="I60" s="11"/>
      <c r="J60" s="83"/>
      <c r="K60" s="12"/>
      <c r="L60" s="13"/>
      <c r="M60" s="13"/>
      <c r="N60" s="14">
        <f t="shared" si="0"/>
        <v>0</v>
      </c>
      <c r="O60" s="15"/>
      <c r="P60" s="16"/>
      <c r="Q60" s="16"/>
      <c r="R60" s="84"/>
      <c r="S60" s="17">
        <f t="shared" si="4"/>
        <v>0</v>
      </c>
      <c r="T60" s="17">
        <f t="shared" si="5"/>
        <v>0</v>
      </c>
      <c r="U60" s="17">
        <f t="shared" si="6"/>
        <v>0</v>
      </c>
      <c r="V60" s="17">
        <f t="shared" si="7"/>
        <v>0</v>
      </c>
      <c r="W60" s="17">
        <f t="shared" si="8"/>
        <v>0</v>
      </c>
      <c r="X60" s="17">
        <f t="shared" si="1"/>
        <v>0</v>
      </c>
      <c r="Y60" s="17">
        <f t="shared" si="9"/>
        <v>0</v>
      </c>
      <c r="Z60" s="17">
        <f t="shared" si="2"/>
        <v>0</v>
      </c>
      <c r="AA60" s="17">
        <f t="shared" si="10"/>
        <v>0</v>
      </c>
      <c r="AB60" s="17">
        <f t="shared" si="11"/>
        <v>0</v>
      </c>
      <c r="AC60" s="17">
        <f t="shared" si="12"/>
        <v>0</v>
      </c>
      <c r="AD60" s="17">
        <f t="shared" si="13"/>
        <v>0</v>
      </c>
      <c r="AE60" s="18">
        <f t="shared" si="14"/>
        <v>0</v>
      </c>
      <c r="AF60" s="19">
        <f t="shared" si="15"/>
        <v>0</v>
      </c>
      <c r="AG60" s="20"/>
      <c r="AH60" s="20"/>
      <c r="AI60" s="17">
        <f t="shared" si="16"/>
        <v>0</v>
      </c>
      <c r="AJ60" s="21" t="s">
        <v>92</v>
      </c>
      <c r="AK60" s="40"/>
      <c r="AL60" s="3"/>
    </row>
    <row r="61" spans="1:38" ht="23.5" customHeight="1" x14ac:dyDescent="0.2">
      <c r="A61" s="6" t="s">
        <v>93</v>
      </c>
      <c r="B61" s="30"/>
      <c r="C61" s="81"/>
      <c r="D61" s="23"/>
      <c r="E61" s="30"/>
      <c r="F61" s="31"/>
      <c r="G61" s="10"/>
      <c r="H61" s="8"/>
      <c r="I61" s="11"/>
      <c r="J61" s="83"/>
      <c r="K61" s="12"/>
      <c r="L61" s="13"/>
      <c r="M61" s="13"/>
      <c r="N61" s="14">
        <f t="shared" si="0"/>
        <v>0</v>
      </c>
      <c r="O61" s="15"/>
      <c r="P61" s="16"/>
      <c r="Q61" s="16"/>
      <c r="R61" s="84"/>
      <c r="S61" s="17">
        <f t="shared" si="4"/>
        <v>0</v>
      </c>
      <c r="T61" s="17">
        <f t="shared" si="5"/>
        <v>0</v>
      </c>
      <c r="U61" s="17">
        <f t="shared" si="6"/>
        <v>0</v>
      </c>
      <c r="V61" s="17">
        <f t="shared" si="7"/>
        <v>0</v>
      </c>
      <c r="W61" s="17">
        <f t="shared" si="8"/>
        <v>0</v>
      </c>
      <c r="X61" s="17">
        <f t="shared" si="1"/>
        <v>0</v>
      </c>
      <c r="Y61" s="17">
        <f t="shared" si="9"/>
        <v>0</v>
      </c>
      <c r="Z61" s="17">
        <f t="shared" si="2"/>
        <v>0</v>
      </c>
      <c r="AA61" s="17">
        <f t="shared" si="10"/>
        <v>0</v>
      </c>
      <c r="AB61" s="17">
        <f t="shared" si="11"/>
        <v>0</v>
      </c>
      <c r="AC61" s="17">
        <f t="shared" si="12"/>
        <v>0</v>
      </c>
      <c r="AD61" s="17">
        <f t="shared" si="13"/>
        <v>0</v>
      </c>
      <c r="AE61" s="18">
        <f t="shared" si="14"/>
        <v>0</v>
      </c>
      <c r="AF61" s="19">
        <f t="shared" si="15"/>
        <v>0</v>
      </c>
      <c r="AG61" s="20"/>
      <c r="AH61" s="20"/>
      <c r="AI61" s="17">
        <f t="shared" si="16"/>
        <v>0</v>
      </c>
      <c r="AJ61" s="21" t="s">
        <v>93</v>
      </c>
      <c r="AK61" s="40"/>
      <c r="AL61" s="3"/>
    </row>
    <row r="62" spans="1:38" ht="23.5" customHeight="1" x14ac:dyDescent="0.2">
      <c r="A62" s="6" t="s">
        <v>94</v>
      </c>
      <c r="B62" s="30"/>
      <c r="C62" s="81"/>
      <c r="D62" s="23"/>
      <c r="E62" s="30"/>
      <c r="F62" s="31"/>
      <c r="G62" s="10"/>
      <c r="H62" s="8"/>
      <c r="I62" s="11"/>
      <c r="J62" s="83"/>
      <c r="K62" s="12"/>
      <c r="L62" s="13"/>
      <c r="M62" s="13"/>
      <c r="N62" s="14">
        <f t="shared" si="0"/>
        <v>0</v>
      </c>
      <c r="O62" s="15"/>
      <c r="P62" s="16"/>
      <c r="Q62" s="16"/>
      <c r="R62" s="84"/>
      <c r="S62" s="17">
        <f t="shared" si="4"/>
        <v>0</v>
      </c>
      <c r="T62" s="17">
        <f t="shared" si="5"/>
        <v>0</v>
      </c>
      <c r="U62" s="17">
        <f t="shared" si="6"/>
        <v>0</v>
      </c>
      <c r="V62" s="17">
        <f t="shared" si="7"/>
        <v>0</v>
      </c>
      <c r="W62" s="17">
        <f t="shared" si="8"/>
        <v>0</v>
      </c>
      <c r="X62" s="17">
        <f t="shared" si="1"/>
        <v>0</v>
      </c>
      <c r="Y62" s="17">
        <f t="shared" si="9"/>
        <v>0</v>
      </c>
      <c r="Z62" s="17">
        <f t="shared" si="2"/>
        <v>0</v>
      </c>
      <c r="AA62" s="17">
        <f t="shared" si="10"/>
        <v>0</v>
      </c>
      <c r="AB62" s="17">
        <f t="shared" si="11"/>
        <v>0</v>
      </c>
      <c r="AC62" s="17">
        <f t="shared" si="12"/>
        <v>0</v>
      </c>
      <c r="AD62" s="17">
        <f t="shared" si="13"/>
        <v>0</v>
      </c>
      <c r="AE62" s="18">
        <f t="shared" si="14"/>
        <v>0</v>
      </c>
      <c r="AF62" s="19">
        <f t="shared" si="15"/>
        <v>0</v>
      </c>
      <c r="AG62" s="20"/>
      <c r="AH62" s="20"/>
      <c r="AI62" s="17">
        <f t="shared" si="16"/>
        <v>0</v>
      </c>
      <c r="AJ62" s="21" t="s">
        <v>94</v>
      </c>
      <c r="AK62" s="40"/>
      <c r="AL62" s="3"/>
    </row>
    <row r="63" spans="1:38" ht="23.5" customHeight="1" x14ac:dyDescent="0.2">
      <c r="A63" s="6" t="s">
        <v>95</v>
      </c>
      <c r="B63" s="37"/>
      <c r="C63" s="81"/>
      <c r="D63" s="23"/>
      <c r="E63" s="30"/>
      <c r="F63" s="31"/>
      <c r="G63" s="10"/>
      <c r="H63" s="8"/>
      <c r="I63" s="11"/>
      <c r="J63" s="83"/>
      <c r="K63" s="12"/>
      <c r="L63" s="13"/>
      <c r="M63" s="13"/>
      <c r="N63" s="14">
        <f t="shared" si="0"/>
        <v>0</v>
      </c>
      <c r="O63" s="15"/>
      <c r="P63" s="16"/>
      <c r="Q63" s="16"/>
      <c r="R63" s="84"/>
      <c r="S63" s="17">
        <f t="shared" si="4"/>
        <v>0</v>
      </c>
      <c r="T63" s="17">
        <f t="shared" si="5"/>
        <v>0</v>
      </c>
      <c r="U63" s="17">
        <f t="shared" si="6"/>
        <v>0</v>
      </c>
      <c r="V63" s="17">
        <f t="shared" si="7"/>
        <v>0</v>
      </c>
      <c r="W63" s="17">
        <f t="shared" si="8"/>
        <v>0</v>
      </c>
      <c r="X63" s="17">
        <f t="shared" si="1"/>
        <v>0</v>
      </c>
      <c r="Y63" s="17">
        <f t="shared" si="9"/>
        <v>0</v>
      </c>
      <c r="Z63" s="17">
        <f t="shared" si="2"/>
        <v>0</v>
      </c>
      <c r="AA63" s="17">
        <f t="shared" si="10"/>
        <v>0</v>
      </c>
      <c r="AB63" s="17">
        <f t="shared" si="11"/>
        <v>0</v>
      </c>
      <c r="AC63" s="17">
        <f t="shared" si="12"/>
        <v>0</v>
      </c>
      <c r="AD63" s="17">
        <f t="shared" si="13"/>
        <v>0</v>
      </c>
      <c r="AE63" s="18">
        <f t="shared" si="14"/>
        <v>0</v>
      </c>
      <c r="AF63" s="19">
        <f t="shared" si="15"/>
        <v>0</v>
      </c>
      <c r="AG63" s="20"/>
      <c r="AH63" s="20"/>
      <c r="AI63" s="17">
        <f t="shared" si="16"/>
        <v>0</v>
      </c>
      <c r="AJ63" s="21" t="s">
        <v>95</v>
      </c>
      <c r="AK63" s="33"/>
      <c r="AL63" s="3"/>
    </row>
    <row r="64" spans="1:38" ht="23.5" customHeight="1" x14ac:dyDescent="0.2">
      <c r="A64" s="6" t="s">
        <v>96</v>
      </c>
      <c r="B64" s="30"/>
      <c r="C64" s="81"/>
      <c r="D64" s="23"/>
      <c r="E64" s="30"/>
      <c r="F64" s="31"/>
      <c r="G64" s="10"/>
      <c r="H64" s="8"/>
      <c r="I64" s="11"/>
      <c r="J64" s="83"/>
      <c r="K64" s="12"/>
      <c r="L64" s="13"/>
      <c r="M64" s="13"/>
      <c r="N64" s="14">
        <f t="shared" si="0"/>
        <v>0</v>
      </c>
      <c r="O64" s="15"/>
      <c r="P64" s="16"/>
      <c r="Q64" s="16"/>
      <c r="R64" s="84"/>
      <c r="S64" s="17">
        <f t="shared" si="4"/>
        <v>0</v>
      </c>
      <c r="T64" s="17">
        <f t="shared" si="5"/>
        <v>0</v>
      </c>
      <c r="U64" s="17">
        <f t="shared" si="6"/>
        <v>0</v>
      </c>
      <c r="V64" s="17">
        <f t="shared" si="7"/>
        <v>0</v>
      </c>
      <c r="W64" s="17">
        <f t="shared" si="8"/>
        <v>0</v>
      </c>
      <c r="X64" s="17">
        <f t="shared" si="1"/>
        <v>0</v>
      </c>
      <c r="Y64" s="17">
        <f t="shared" si="9"/>
        <v>0</v>
      </c>
      <c r="Z64" s="17">
        <f t="shared" si="2"/>
        <v>0</v>
      </c>
      <c r="AA64" s="17">
        <f t="shared" si="10"/>
        <v>0</v>
      </c>
      <c r="AB64" s="17">
        <f t="shared" si="11"/>
        <v>0</v>
      </c>
      <c r="AC64" s="17">
        <f t="shared" si="12"/>
        <v>0</v>
      </c>
      <c r="AD64" s="17">
        <f t="shared" si="13"/>
        <v>0</v>
      </c>
      <c r="AE64" s="18">
        <f t="shared" si="14"/>
        <v>0</v>
      </c>
      <c r="AF64" s="19">
        <f t="shared" si="15"/>
        <v>0</v>
      </c>
      <c r="AG64" s="20"/>
      <c r="AH64" s="20"/>
      <c r="AI64" s="17">
        <f t="shared" si="16"/>
        <v>0</v>
      </c>
      <c r="AJ64" s="21" t="s">
        <v>96</v>
      </c>
      <c r="AK64" s="33"/>
      <c r="AL64" s="3"/>
    </row>
    <row r="65" spans="1:38" ht="23.5" customHeight="1" x14ac:dyDescent="0.2">
      <c r="A65" s="6" t="s">
        <v>97</v>
      </c>
      <c r="B65" s="30"/>
      <c r="C65" s="81"/>
      <c r="D65" s="23"/>
      <c r="E65" s="30"/>
      <c r="F65" s="31"/>
      <c r="G65" s="10"/>
      <c r="H65" s="8"/>
      <c r="I65" s="11"/>
      <c r="J65" s="83"/>
      <c r="K65" s="12"/>
      <c r="L65" s="26"/>
      <c r="M65" s="13"/>
      <c r="N65" s="14">
        <f t="shared" si="0"/>
        <v>0</v>
      </c>
      <c r="O65" s="15"/>
      <c r="P65" s="16"/>
      <c r="Q65" s="16"/>
      <c r="R65" s="84"/>
      <c r="S65" s="17">
        <f t="shared" si="4"/>
        <v>0</v>
      </c>
      <c r="T65" s="17">
        <f t="shared" si="5"/>
        <v>0</v>
      </c>
      <c r="U65" s="17">
        <f t="shared" si="6"/>
        <v>0</v>
      </c>
      <c r="V65" s="17">
        <f t="shared" si="7"/>
        <v>0</v>
      </c>
      <c r="W65" s="17">
        <f t="shared" si="8"/>
        <v>0</v>
      </c>
      <c r="X65" s="17">
        <f t="shared" si="1"/>
        <v>0</v>
      </c>
      <c r="Y65" s="17">
        <f t="shared" si="9"/>
        <v>0</v>
      </c>
      <c r="Z65" s="17">
        <f t="shared" si="2"/>
        <v>0</v>
      </c>
      <c r="AA65" s="17">
        <f t="shared" si="10"/>
        <v>0</v>
      </c>
      <c r="AB65" s="17">
        <f t="shared" si="11"/>
        <v>0</v>
      </c>
      <c r="AC65" s="17">
        <f t="shared" si="12"/>
        <v>0</v>
      </c>
      <c r="AD65" s="17">
        <f t="shared" si="13"/>
        <v>0</v>
      </c>
      <c r="AE65" s="18">
        <f t="shared" si="14"/>
        <v>0</v>
      </c>
      <c r="AF65" s="19">
        <f t="shared" si="15"/>
        <v>0</v>
      </c>
      <c r="AG65" s="20"/>
      <c r="AH65" s="20"/>
      <c r="AI65" s="17">
        <f t="shared" si="16"/>
        <v>0</v>
      </c>
      <c r="AJ65" s="21" t="s">
        <v>97</v>
      </c>
      <c r="AK65" s="33"/>
      <c r="AL65" s="3"/>
    </row>
    <row r="66" spans="1:38" ht="23.5" customHeight="1" x14ac:dyDescent="0.2">
      <c r="A66" s="6" t="s">
        <v>98</v>
      </c>
      <c r="B66" s="37"/>
      <c r="C66" s="81"/>
      <c r="D66" s="23"/>
      <c r="E66" s="30"/>
      <c r="F66" s="31"/>
      <c r="G66" s="10"/>
      <c r="H66" s="8"/>
      <c r="I66" s="11"/>
      <c r="J66" s="83"/>
      <c r="K66" s="12"/>
      <c r="L66" s="26"/>
      <c r="M66" s="13"/>
      <c r="N66" s="14">
        <f t="shared" si="0"/>
        <v>0</v>
      </c>
      <c r="O66" s="15"/>
      <c r="P66" s="16"/>
      <c r="Q66" s="16"/>
      <c r="R66" s="84"/>
      <c r="S66" s="17">
        <f t="shared" si="4"/>
        <v>0</v>
      </c>
      <c r="T66" s="17">
        <f t="shared" si="5"/>
        <v>0</v>
      </c>
      <c r="U66" s="17">
        <f t="shared" si="6"/>
        <v>0</v>
      </c>
      <c r="V66" s="17">
        <f t="shared" si="7"/>
        <v>0</v>
      </c>
      <c r="W66" s="17">
        <f t="shared" si="8"/>
        <v>0</v>
      </c>
      <c r="X66" s="17">
        <f t="shared" si="1"/>
        <v>0</v>
      </c>
      <c r="Y66" s="17">
        <f t="shared" si="9"/>
        <v>0</v>
      </c>
      <c r="Z66" s="17">
        <f t="shared" si="2"/>
        <v>0</v>
      </c>
      <c r="AA66" s="17">
        <f t="shared" si="10"/>
        <v>0</v>
      </c>
      <c r="AB66" s="17">
        <f t="shared" si="11"/>
        <v>0</v>
      </c>
      <c r="AC66" s="17">
        <f t="shared" si="12"/>
        <v>0</v>
      </c>
      <c r="AD66" s="17">
        <f t="shared" si="13"/>
        <v>0</v>
      </c>
      <c r="AE66" s="18">
        <f t="shared" si="14"/>
        <v>0</v>
      </c>
      <c r="AF66" s="19">
        <f t="shared" si="15"/>
        <v>0</v>
      </c>
      <c r="AG66" s="20"/>
      <c r="AH66" s="20"/>
      <c r="AI66" s="17">
        <f t="shared" si="16"/>
        <v>0</v>
      </c>
      <c r="AJ66" s="21" t="s">
        <v>98</v>
      </c>
      <c r="AK66" s="41"/>
    </row>
    <row r="67" spans="1:38" ht="23.5" customHeight="1" x14ac:dyDescent="0.2">
      <c r="A67" s="6" t="s">
        <v>99</v>
      </c>
      <c r="B67" s="30"/>
      <c r="C67" s="81"/>
      <c r="D67" s="23"/>
      <c r="E67" s="30"/>
      <c r="F67" s="31"/>
      <c r="G67" s="10"/>
      <c r="H67" s="8"/>
      <c r="I67" s="11"/>
      <c r="J67" s="83"/>
      <c r="K67" s="12"/>
      <c r="L67" s="26"/>
      <c r="M67" s="13"/>
      <c r="N67" s="14">
        <f t="shared" si="0"/>
        <v>0</v>
      </c>
      <c r="O67" s="15"/>
      <c r="P67" s="16"/>
      <c r="Q67" s="16"/>
      <c r="R67" s="84"/>
      <c r="S67" s="17">
        <f t="shared" si="4"/>
        <v>0</v>
      </c>
      <c r="T67" s="17">
        <f t="shared" si="5"/>
        <v>0</v>
      </c>
      <c r="U67" s="17">
        <f t="shared" si="6"/>
        <v>0</v>
      </c>
      <c r="V67" s="17">
        <f t="shared" si="7"/>
        <v>0</v>
      </c>
      <c r="W67" s="17">
        <f t="shared" si="8"/>
        <v>0</v>
      </c>
      <c r="X67" s="17">
        <f t="shared" si="1"/>
        <v>0</v>
      </c>
      <c r="Y67" s="17">
        <f t="shared" si="9"/>
        <v>0</v>
      </c>
      <c r="Z67" s="17">
        <f t="shared" si="2"/>
        <v>0</v>
      </c>
      <c r="AA67" s="17">
        <f t="shared" si="10"/>
        <v>0</v>
      </c>
      <c r="AB67" s="17">
        <f t="shared" si="11"/>
        <v>0</v>
      </c>
      <c r="AC67" s="17">
        <f t="shared" si="12"/>
        <v>0</v>
      </c>
      <c r="AD67" s="17">
        <f t="shared" si="13"/>
        <v>0</v>
      </c>
      <c r="AE67" s="18">
        <f t="shared" si="14"/>
        <v>0</v>
      </c>
      <c r="AF67" s="19">
        <f t="shared" si="15"/>
        <v>0</v>
      </c>
      <c r="AG67" s="20"/>
      <c r="AH67" s="20"/>
      <c r="AI67" s="17">
        <f t="shared" si="16"/>
        <v>0</v>
      </c>
      <c r="AJ67" s="21" t="s">
        <v>99</v>
      </c>
      <c r="AK67" s="42"/>
    </row>
    <row r="68" spans="1:38" ht="23.5" customHeight="1" x14ac:dyDescent="0.2">
      <c r="A68" s="6" t="s">
        <v>100</v>
      </c>
      <c r="B68" s="30"/>
      <c r="C68" s="81"/>
      <c r="D68" s="23"/>
      <c r="E68" s="30"/>
      <c r="F68" s="31"/>
      <c r="G68" s="10"/>
      <c r="H68" s="8"/>
      <c r="I68" s="11"/>
      <c r="J68" s="83"/>
      <c r="K68" s="12"/>
      <c r="L68" s="26"/>
      <c r="M68" s="13"/>
      <c r="N68" s="14">
        <f t="shared" si="0"/>
        <v>0</v>
      </c>
      <c r="O68" s="15"/>
      <c r="P68" s="16"/>
      <c r="Q68" s="16"/>
      <c r="R68" s="84"/>
      <c r="S68" s="17">
        <f t="shared" si="4"/>
        <v>0</v>
      </c>
      <c r="T68" s="17">
        <f t="shared" si="5"/>
        <v>0</v>
      </c>
      <c r="U68" s="17">
        <f t="shared" si="6"/>
        <v>0</v>
      </c>
      <c r="V68" s="17">
        <f t="shared" si="7"/>
        <v>0</v>
      </c>
      <c r="W68" s="17">
        <f t="shared" si="8"/>
        <v>0</v>
      </c>
      <c r="X68" s="17">
        <f t="shared" si="1"/>
        <v>0</v>
      </c>
      <c r="Y68" s="17">
        <f t="shared" si="9"/>
        <v>0</v>
      </c>
      <c r="Z68" s="17">
        <f t="shared" si="2"/>
        <v>0</v>
      </c>
      <c r="AA68" s="17">
        <f t="shared" si="10"/>
        <v>0</v>
      </c>
      <c r="AB68" s="17">
        <f t="shared" si="11"/>
        <v>0</v>
      </c>
      <c r="AC68" s="17">
        <f t="shared" si="12"/>
        <v>0</v>
      </c>
      <c r="AD68" s="17">
        <f t="shared" si="13"/>
        <v>0</v>
      </c>
      <c r="AE68" s="18">
        <f t="shared" si="14"/>
        <v>0</v>
      </c>
      <c r="AF68" s="19">
        <f t="shared" si="15"/>
        <v>0</v>
      </c>
      <c r="AG68" s="20"/>
      <c r="AH68" s="20"/>
      <c r="AI68" s="17">
        <f t="shared" si="16"/>
        <v>0</v>
      </c>
      <c r="AJ68" s="21" t="s">
        <v>100</v>
      </c>
      <c r="AK68" s="39"/>
    </row>
    <row r="69" spans="1:38" ht="23.5" customHeight="1" x14ac:dyDescent="0.2">
      <c r="A69" s="6" t="s">
        <v>101</v>
      </c>
      <c r="B69" s="30"/>
      <c r="C69" s="81"/>
      <c r="D69" s="23"/>
      <c r="E69" s="30"/>
      <c r="F69" s="31"/>
      <c r="G69" s="10"/>
      <c r="H69" s="8"/>
      <c r="I69" s="11"/>
      <c r="J69" s="83"/>
      <c r="K69" s="12"/>
      <c r="L69" s="26"/>
      <c r="M69" s="13"/>
      <c r="N69" s="14">
        <f t="shared" si="0"/>
        <v>0</v>
      </c>
      <c r="O69" s="15"/>
      <c r="P69" s="16"/>
      <c r="Q69" s="16"/>
      <c r="R69" s="84"/>
      <c r="S69" s="17">
        <f t="shared" si="4"/>
        <v>0</v>
      </c>
      <c r="T69" s="17">
        <f t="shared" si="5"/>
        <v>0</v>
      </c>
      <c r="U69" s="17">
        <f t="shared" si="6"/>
        <v>0</v>
      </c>
      <c r="V69" s="17">
        <f t="shared" si="7"/>
        <v>0</v>
      </c>
      <c r="W69" s="17">
        <f t="shared" si="8"/>
        <v>0</v>
      </c>
      <c r="X69" s="17">
        <f t="shared" si="1"/>
        <v>0</v>
      </c>
      <c r="Y69" s="17">
        <f t="shared" si="9"/>
        <v>0</v>
      </c>
      <c r="Z69" s="17">
        <f t="shared" si="2"/>
        <v>0</v>
      </c>
      <c r="AA69" s="17">
        <f t="shared" si="10"/>
        <v>0</v>
      </c>
      <c r="AB69" s="17">
        <f t="shared" si="11"/>
        <v>0</v>
      </c>
      <c r="AC69" s="17">
        <f t="shared" si="12"/>
        <v>0</v>
      </c>
      <c r="AD69" s="17">
        <f t="shared" si="13"/>
        <v>0</v>
      </c>
      <c r="AE69" s="18">
        <f t="shared" si="14"/>
        <v>0</v>
      </c>
      <c r="AF69" s="19">
        <f t="shared" si="15"/>
        <v>0</v>
      </c>
      <c r="AG69" s="20"/>
      <c r="AH69" s="20"/>
      <c r="AI69" s="17">
        <f t="shared" si="16"/>
        <v>0</v>
      </c>
      <c r="AJ69" s="21" t="s">
        <v>101</v>
      </c>
      <c r="AK69" s="39"/>
    </row>
    <row r="70" spans="1:38" ht="23.5" customHeight="1" x14ac:dyDescent="0.2">
      <c r="A70" s="6" t="s">
        <v>102</v>
      </c>
      <c r="B70" s="30"/>
      <c r="C70" s="81"/>
      <c r="D70" s="23"/>
      <c r="E70" s="30"/>
      <c r="F70" s="31"/>
      <c r="G70" s="10"/>
      <c r="H70" s="8"/>
      <c r="I70" s="11"/>
      <c r="J70" s="83"/>
      <c r="K70" s="12"/>
      <c r="L70" s="26"/>
      <c r="M70" s="13"/>
      <c r="N70" s="14">
        <f t="shared" si="0"/>
        <v>0</v>
      </c>
      <c r="O70" s="15"/>
      <c r="P70" s="16"/>
      <c r="Q70" s="16"/>
      <c r="R70" s="84"/>
      <c r="S70" s="17">
        <f t="shared" si="4"/>
        <v>0</v>
      </c>
      <c r="T70" s="17">
        <f t="shared" si="5"/>
        <v>0</v>
      </c>
      <c r="U70" s="17">
        <f t="shared" si="6"/>
        <v>0</v>
      </c>
      <c r="V70" s="17">
        <f t="shared" si="7"/>
        <v>0</v>
      </c>
      <c r="W70" s="17">
        <f t="shared" si="8"/>
        <v>0</v>
      </c>
      <c r="X70" s="17">
        <f t="shared" si="1"/>
        <v>0</v>
      </c>
      <c r="Y70" s="17">
        <f t="shared" si="9"/>
        <v>0</v>
      </c>
      <c r="Z70" s="17">
        <f t="shared" si="2"/>
        <v>0</v>
      </c>
      <c r="AA70" s="17">
        <f t="shared" si="10"/>
        <v>0</v>
      </c>
      <c r="AB70" s="17">
        <f t="shared" si="11"/>
        <v>0</v>
      </c>
      <c r="AC70" s="17">
        <f t="shared" si="12"/>
        <v>0</v>
      </c>
      <c r="AD70" s="17">
        <f t="shared" si="13"/>
        <v>0</v>
      </c>
      <c r="AE70" s="18">
        <f t="shared" si="14"/>
        <v>0</v>
      </c>
      <c r="AF70" s="19">
        <f t="shared" si="15"/>
        <v>0</v>
      </c>
      <c r="AG70" s="20"/>
      <c r="AH70" s="20"/>
      <c r="AI70" s="17">
        <f t="shared" si="16"/>
        <v>0</v>
      </c>
      <c r="AJ70" s="21" t="s">
        <v>102</v>
      </c>
      <c r="AK70" s="39"/>
    </row>
    <row r="71" spans="1:38" ht="23.5" customHeight="1" x14ac:dyDescent="0.2">
      <c r="A71" s="6" t="s">
        <v>103</v>
      </c>
      <c r="B71" s="30"/>
      <c r="C71" s="81"/>
      <c r="D71" s="23"/>
      <c r="E71" s="30"/>
      <c r="F71" s="31"/>
      <c r="G71" s="10"/>
      <c r="H71" s="8"/>
      <c r="I71" s="11"/>
      <c r="J71" s="83"/>
      <c r="K71" s="12"/>
      <c r="L71" s="26"/>
      <c r="M71" s="13"/>
      <c r="N71" s="14">
        <f t="shared" si="0"/>
        <v>0</v>
      </c>
      <c r="O71" s="15"/>
      <c r="P71" s="16"/>
      <c r="Q71" s="16"/>
      <c r="R71" s="84"/>
      <c r="S71" s="17">
        <f t="shared" si="4"/>
        <v>0</v>
      </c>
      <c r="T71" s="17">
        <f t="shared" si="5"/>
        <v>0</v>
      </c>
      <c r="U71" s="17">
        <f t="shared" si="6"/>
        <v>0</v>
      </c>
      <c r="V71" s="17">
        <f t="shared" si="7"/>
        <v>0</v>
      </c>
      <c r="W71" s="17">
        <f t="shared" si="8"/>
        <v>0</v>
      </c>
      <c r="X71" s="17">
        <f t="shared" si="1"/>
        <v>0</v>
      </c>
      <c r="Y71" s="17">
        <f t="shared" si="9"/>
        <v>0</v>
      </c>
      <c r="Z71" s="17">
        <f t="shared" si="2"/>
        <v>0</v>
      </c>
      <c r="AA71" s="17">
        <f t="shared" si="10"/>
        <v>0</v>
      </c>
      <c r="AB71" s="17">
        <f t="shared" si="11"/>
        <v>0</v>
      </c>
      <c r="AC71" s="17">
        <f t="shared" si="12"/>
        <v>0</v>
      </c>
      <c r="AD71" s="17">
        <f t="shared" si="13"/>
        <v>0</v>
      </c>
      <c r="AE71" s="18">
        <f t="shared" si="14"/>
        <v>0</v>
      </c>
      <c r="AF71" s="19">
        <f t="shared" si="15"/>
        <v>0</v>
      </c>
      <c r="AG71" s="20"/>
      <c r="AH71" s="20"/>
      <c r="AI71" s="17">
        <f t="shared" si="16"/>
        <v>0</v>
      </c>
      <c r="AJ71" s="21" t="s">
        <v>103</v>
      </c>
      <c r="AK71" s="43"/>
    </row>
    <row r="72" spans="1:38" ht="23.5" customHeight="1" x14ac:dyDescent="0.2">
      <c r="A72" s="6" t="s">
        <v>104</v>
      </c>
      <c r="B72" s="37"/>
      <c r="C72" s="81"/>
      <c r="D72" s="23"/>
      <c r="E72" s="30"/>
      <c r="F72" s="31"/>
      <c r="G72" s="10"/>
      <c r="H72" s="8"/>
      <c r="I72" s="11"/>
      <c r="J72" s="83"/>
      <c r="K72" s="12"/>
      <c r="L72" s="26"/>
      <c r="M72" s="13"/>
      <c r="N72" s="14">
        <f t="shared" si="0"/>
        <v>0</v>
      </c>
      <c r="O72" s="15"/>
      <c r="P72" s="16"/>
      <c r="Q72" s="16"/>
      <c r="R72" s="84"/>
      <c r="S72" s="17">
        <f t="shared" si="4"/>
        <v>0</v>
      </c>
      <c r="T72" s="17">
        <f t="shared" si="5"/>
        <v>0</v>
      </c>
      <c r="U72" s="17">
        <f t="shared" si="6"/>
        <v>0</v>
      </c>
      <c r="V72" s="17">
        <f t="shared" si="7"/>
        <v>0</v>
      </c>
      <c r="W72" s="17">
        <f t="shared" si="8"/>
        <v>0</v>
      </c>
      <c r="X72" s="17">
        <f t="shared" si="1"/>
        <v>0</v>
      </c>
      <c r="Y72" s="17">
        <f t="shared" si="9"/>
        <v>0</v>
      </c>
      <c r="Z72" s="17">
        <f t="shared" si="2"/>
        <v>0</v>
      </c>
      <c r="AA72" s="17">
        <f t="shared" si="10"/>
        <v>0</v>
      </c>
      <c r="AB72" s="17">
        <f t="shared" si="11"/>
        <v>0</v>
      </c>
      <c r="AC72" s="17">
        <f t="shared" si="12"/>
        <v>0</v>
      </c>
      <c r="AD72" s="17">
        <f t="shared" si="13"/>
        <v>0</v>
      </c>
      <c r="AE72" s="18">
        <f t="shared" si="14"/>
        <v>0</v>
      </c>
      <c r="AF72" s="19">
        <f t="shared" si="15"/>
        <v>0</v>
      </c>
      <c r="AG72" s="20"/>
      <c r="AH72" s="20"/>
      <c r="AI72" s="17">
        <f t="shared" ref="AI72:AI110" si="17">AE72-AF72-AG72</f>
        <v>0</v>
      </c>
      <c r="AJ72" s="21" t="s">
        <v>104</v>
      </c>
      <c r="AK72" s="39"/>
    </row>
    <row r="73" spans="1:38" ht="23.5" customHeight="1" x14ac:dyDescent="0.2">
      <c r="A73" s="6" t="s">
        <v>105</v>
      </c>
      <c r="B73" s="45"/>
      <c r="C73" s="81"/>
      <c r="D73" s="44"/>
      <c r="E73" s="45"/>
      <c r="F73" s="46"/>
      <c r="G73" s="47"/>
      <c r="H73" s="48"/>
      <c r="I73" s="11"/>
      <c r="J73" s="83"/>
      <c r="K73" s="12"/>
      <c r="L73" s="26"/>
      <c r="M73" s="13"/>
      <c r="N73" s="14">
        <f t="shared" si="0"/>
        <v>0</v>
      </c>
      <c r="O73" s="15"/>
      <c r="P73" s="16"/>
      <c r="Q73" s="16"/>
      <c r="R73" s="84"/>
      <c r="S73" s="17">
        <f t="shared" ref="S73:S88" si="18">I73*J73*40%*O73</f>
        <v>0</v>
      </c>
      <c r="T73" s="17">
        <f t="shared" si="5"/>
        <v>0</v>
      </c>
      <c r="U73" s="17">
        <f t="shared" si="6"/>
        <v>0</v>
      </c>
      <c r="V73" s="17">
        <f t="shared" si="7"/>
        <v>0</v>
      </c>
      <c r="W73" s="17">
        <f t="shared" si="8"/>
        <v>0</v>
      </c>
      <c r="X73" s="17">
        <f t="shared" si="1"/>
        <v>0</v>
      </c>
      <c r="Y73" s="17">
        <f t="shared" si="9"/>
        <v>0</v>
      </c>
      <c r="Z73" s="17">
        <f t="shared" si="2"/>
        <v>0</v>
      </c>
      <c r="AA73" s="17">
        <f t="shared" si="10"/>
        <v>0</v>
      </c>
      <c r="AB73" s="17">
        <f t="shared" si="11"/>
        <v>0</v>
      </c>
      <c r="AC73" s="17">
        <f t="shared" si="12"/>
        <v>0</v>
      </c>
      <c r="AD73" s="17">
        <f t="shared" si="13"/>
        <v>0</v>
      </c>
      <c r="AE73" s="18">
        <f t="shared" si="14"/>
        <v>0</v>
      </c>
      <c r="AF73" s="19">
        <f t="shared" ref="AF73:AF110" si="19">ROUND(AE73*R73,0)</f>
        <v>0</v>
      </c>
      <c r="AG73" s="49"/>
      <c r="AH73" s="20"/>
      <c r="AI73" s="17">
        <f t="shared" si="17"/>
        <v>0</v>
      </c>
      <c r="AJ73" s="21" t="s">
        <v>105</v>
      </c>
      <c r="AK73" s="39"/>
    </row>
    <row r="74" spans="1:38" ht="23.5" customHeight="1" x14ac:dyDescent="0.2">
      <c r="A74" s="6" t="s">
        <v>106</v>
      </c>
      <c r="B74" s="30"/>
      <c r="C74" s="81"/>
      <c r="D74" s="23"/>
      <c r="E74" s="30"/>
      <c r="F74" s="31"/>
      <c r="G74" s="31"/>
      <c r="H74" s="30"/>
      <c r="I74" s="11"/>
      <c r="J74" s="83"/>
      <c r="K74" s="12"/>
      <c r="L74" s="26"/>
      <c r="M74" s="13"/>
      <c r="N74" s="14">
        <f t="shared" si="0"/>
        <v>0</v>
      </c>
      <c r="O74" s="15"/>
      <c r="P74" s="16"/>
      <c r="Q74" s="16"/>
      <c r="R74" s="84"/>
      <c r="S74" s="17">
        <f t="shared" si="18"/>
        <v>0</v>
      </c>
      <c r="T74" s="17">
        <f t="shared" si="5"/>
        <v>0</v>
      </c>
      <c r="U74" s="17">
        <f t="shared" si="6"/>
        <v>0</v>
      </c>
      <c r="V74" s="17">
        <f t="shared" si="7"/>
        <v>0</v>
      </c>
      <c r="W74" s="17">
        <f t="shared" si="8"/>
        <v>0</v>
      </c>
      <c r="X74" s="17">
        <f t="shared" si="1"/>
        <v>0</v>
      </c>
      <c r="Y74" s="17">
        <f t="shared" si="9"/>
        <v>0</v>
      </c>
      <c r="Z74" s="17">
        <f t="shared" si="2"/>
        <v>0</v>
      </c>
      <c r="AA74" s="17">
        <f t="shared" si="10"/>
        <v>0</v>
      </c>
      <c r="AB74" s="17">
        <f t="shared" si="11"/>
        <v>0</v>
      </c>
      <c r="AC74" s="17">
        <f t="shared" si="12"/>
        <v>0</v>
      </c>
      <c r="AD74" s="17">
        <f t="shared" si="13"/>
        <v>0</v>
      </c>
      <c r="AE74" s="18">
        <f t="shared" si="14"/>
        <v>0</v>
      </c>
      <c r="AF74" s="19">
        <f t="shared" si="19"/>
        <v>0</v>
      </c>
      <c r="AG74" s="20"/>
      <c r="AH74" s="20"/>
      <c r="AI74" s="17">
        <f t="shared" si="17"/>
        <v>0</v>
      </c>
      <c r="AJ74" s="21" t="s">
        <v>106</v>
      </c>
      <c r="AK74" s="42"/>
      <c r="AL74" s="50"/>
    </row>
    <row r="75" spans="1:38" ht="23.5" customHeight="1" x14ac:dyDescent="0.2">
      <c r="A75" s="6" t="s">
        <v>107</v>
      </c>
      <c r="B75" s="30"/>
      <c r="C75" s="81"/>
      <c r="D75" s="23"/>
      <c r="E75" s="30"/>
      <c r="F75" s="31"/>
      <c r="G75" s="31"/>
      <c r="H75" s="30"/>
      <c r="I75" s="11"/>
      <c r="J75" s="83"/>
      <c r="K75" s="12"/>
      <c r="L75" s="26"/>
      <c r="M75" s="13"/>
      <c r="N75" s="14">
        <f t="shared" si="0"/>
        <v>0</v>
      </c>
      <c r="O75" s="15"/>
      <c r="P75" s="16"/>
      <c r="Q75" s="16"/>
      <c r="R75" s="84"/>
      <c r="S75" s="17">
        <f t="shared" si="18"/>
        <v>0</v>
      </c>
      <c r="T75" s="17">
        <f t="shared" si="5"/>
        <v>0</v>
      </c>
      <c r="U75" s="17">
        <f t="shared" si="6"/>
        <v>0</v>
      </c>
      <c r="V75" s="17">
        <f t="shared" si="7"/>
        <v>0</v>
      </c>
      <c r="W75" s="17">
        <f t="shared" si="8"/>
        <v>0</v>
      </c>
      <c r="X75" s="17">
        <f t="shared" si="1"/>
        <v>0</v>
      </c>
      <c r="Y75" s="17">
        <f t="shared" si="9"/>
        <v>0</v>
      </c>
      <c r="Z75" s="17">
        <f t="shared" si="2"/>
        <v>0</v>
      </c>
      <c r="AA75" s="17">
        <f t="shared" si="10"/>
        <v>0</v>
      </c>
      <c r="AB75" s="17">
        <f t="shared" si="11"/>
        <v>0</v>
      </c>
      <c r="AC75" s="17">
        <f t="shared" si="12"/>
        <v>0</v>
      </c>
      <c r="AD75" s="17">
        <f t="shared" si="13"/>
        <v>0</v>
      </c>
      <c r="AE75" s="18">
        <f t="shared" si="14"/>
        <v>0</v>
      </c>
      <c r="AF75" s="19">
        <f t="shared" si="19"/>
        <v>0</v>
      </c>
      <c r="AG75" s="20"/>
      <c r="AH75" s="20"/>
      <c r="AI75" s="17">
        <f t="shared" si="17"/>
        <v>0</v>
      </c>
      <c r="AJ75" s="21" t="s">
        <v>107</v>
      </c>
      <c r="AK75" s="41"/>
    </row>
    <row r="76" spans="1:38" ht="23.5" customHeight="1" x14ac:dyDescent="0.2">
      <c r="A76" s="6" t="s">
        <v>108</v>
      </c>
      <c r="B76" s="30"/>
      <c r="C76" s="81"/>
      <c r="D76" s="23"/>
      <c r="E76" s="30"/>
      <c r="F76" s="31"/>
      <c r="G76" s="31"/>
      <c r="H76" s="30"/>
      <c r="I76" s="11"/>
      <c r="J76" s="83"/>
      <c r="K76" s="12"/>
      <c r="L76" s="26"/>
      <c r="M76" s="13"/>
      <c r="N76" s="14">
        <f t="shared" si="0"/>
        <v>0</v>
      </c>
      <c r="O76" s="15"/>
      <c r="P76" s="16"/>
      <c r="Q76" s="16"/>
      <c r="R76" s="84"/>
      <c r="S76" s="17">
        <f t="shared" si="18"/>
        <v>0</v>
      </c>
      <c r="T76" s="17">
        <f t="shared" si="5"/>
        <v>0</v>
      </c>
      <c r="U76" s="17">
        <f t="shared" si="6"/>
        <v>0</v>
      </c>
      <c r="V76" s="17">
        <f t="shared" si="7"/>
        <v>0</v>
      </c>
      <c r="W76" s="17">
        <f t="shared" si="8"/>
        <v>0</v>
      </c>
      <c r="X76" s="17">
        <f t="shared" si="1"/>
        <v>0</v>
      </c>
      <c r="Y76" s="17">
        <f t="shared" si="9"/>
        <v>0</v>
      </c>
      <c r="Z76" s="17">
        <f t="shared" si="2"/>
        <v>0</v>
      </c>
      <c r="AA76" s="17">
        <f t="shared" si="10"/>
        <v>0</v>
      </c>
      <c r="AB76" s="17">
        <f t="shared" si="11"/>
        <v>0</v>
      </c>
      <c r="AC76" s="17">
        <f t="shared" si="12"/>
        <v>0</v>
      </c>
      <c r="AD76" s="17">
        <f t="shared" si="13"/>
        <v>0</v>
      </c>
      <c r="AE76" s="18">
        <f t="shared" si="14"/>
        <v>0</v>
      </c>
      <c r="AF76" s="19">
        <f t="shared" si="19"/>
        <v>0</v>
      </c>
      <c r="AG76" s="20"/>
      <c r="AH76" s="20"/>
      <c r="AI76" s="17">
        <f t="shared" si="17"/>
        <v>0</v>
      </c>
      <c r="AJ76" s="21" t="s">
        <v>108</v>
      </c>
      <c r="AK76" s="39"/>
    </row>
    <row r="77" spans="1:38" ht="23.5" customHeight="1" x14ac:dyDescent="0.2">
      <c r="A77" s="6" t="s">
        <v>109</v>
      </c>
      <c r="B77" s="37"/>
      <c r="C77" s="81"/>
      <c r="D77" s="23"/>
      <c r="E77" s="30"/>
      <c r="F77" s="31"/>
      <c r="G77" s="31"/>
      <c r="H77" s="31"/>
      <c r="I77" s="11"/>
      <c r="J77" s="83"/>
      <c r="K77" s="12"/>
      <c r="L77" s="26"/>
      <c r="M77" s="13"/>
      <c r="N77" s="14">
        <f t="shared" si="0"/>
        <v>0</v>
      </c>
      <c r="O77" s="15"/>
      <c r="P77" s="16"/>
      <c r="Q77" s="16"/>
      <c r="R77" s="84"/>
      <c r="S77" s="17">
        <f t="shared" si="18"/>
        <v>0</v>
      </c>
      <c r="T77" s="17">
        <f t="shared" si="5"/>
        <v>0</v>
      </c>
      <c r="U77" s="17">
        <f t="shared" si="6"/>
        <v>0</v>
      </c>
      <c r="V77" s="17">
        <f t="shared" si="7"/>
        <v>0</v>
      </c>
      <c r="W77" s="17">
        <f t="shared" si="8"/>
        <v>0</v>
      </c>
      <c r="X77" s="17">
        <f t="shared" si="1"/>
        <v>0</v>
      </c>
      <c r="Y77" s="17">
        <f t="shared" si="9"/>
        <v>0</v>
      </c>
      <c r="Z77" s="17">
        <f t="shared" si="2"/>
        <v>0</v>
      </c>
      <c r="AA77" s="17">
        <f t="shared" si="10"/>
        <v>0</v>
      </c>
      <c r="AB77" s="17">
        <f t="shared" si="11"/>
        <v>0</v>
      </c>
      <c r="AC77" s="17">
        <f t="shared" si="12"/>
        <v>0</v>
      </c>
      <c r="AD77" s="17">
        <f t="shared" si="13"/>
        <v>0</v>
      </c>
      <c r="AE77" s="18">
        <f t="shared" si="14"/>
        <v>0</v>
      </c>
      <c r="AF77" s="19">
        <f t="shared" si="19"/>
        <v>0</v>
      </c>
      <c r="AG77" s="20"/>
      <c r="AH77" s="20"/>
      <c r="AI77" s="17">
        <f t="shared" si="17"/>
        <v>0</v>
      </c>
      <c r="AJ77" s="21" t="s">
        <v>109</v>
      </c>
      <c r="AK77" s="39"/>
    </row>
    <row r="78" spans="1:38" ht="23.5" customHeight="1" x14ac:dyDescent="0.2">
      <c r="A78" s="6" t="s">
        <v>110</v>
      </c>
      <c r="B78" s="37"/>
      <c r="C78" s="81"/>
      <c r="D78" s="23"/>
      <c r="E78" s="30"/>
      <c r="F78" s="31"/>
      <c r="G78" s="31"/>
      <c r="H78" s="31"/>
      <c r="I78" s="11"/>
      <c r="J78" s="83"/>
      <c r="K78" s="12"/>
      <c r="L78" s="26"/>
      <c r="M78" s="13"/>
      <c r="N78" s="14">
        <f t="shared" si="0"/>
        <v>0</v>
      </c>
      <c r="O78" s="15"/>
      <c r="P78" s="16"/>
      <c r="Q78" s="16"/>
      <c r="R78" s="84"/>
      <c r="S78" s="17">
        <f t="shared" si="18"/>
        <v>0</v>
      </c>
      <c r="T78" s="17">
        <f t="shared" si="5"/>
        <v>0</v>
      </c>
      <c r="U78" s="17">
        <f t="shared" si="6"/>
        <v>0</v>
      </c>
      <c r="V78" s="17">
        <f t="shared" si="7"/>
        <v>0</v>
      </c>
      <c r="W78" s="17">
        <f t="shared" si="8"/>
        <v>0</v>
      </c>
      <c r="X78" s="17">
        <f t="shared" si="1"/>
        <v>0</v>
      </c>
      <c r="Y78" s="17">
        <f t="shared" si="9"/>
        <v>0</v>
      </c>
      <c r="Z78" s="17">
        <f t="shared" si="2"/>
        <v>0</v>
      </c>
      <c r="AA78" s="17">
        <f t="shared" si="10"/>
        <v>0</v>
      </c>
      <c r="AB78" s="17">
        <f t="shared" si="11"/>
        <v>0</v>
      </c>
      <c r="AC78" s="17">
        <f t="shared" si="12"/>
        <v>0</v>
      </c>
      <c r="AD78" s="17">
        <f t="shared" si="13"/>
        <v>0</v>
      </c>
      <c r="AE78" s="18">
        <f t="shared" si="14"/>
        <v>0</v>
      </c>
      <c r="AF78" s="19">
        <f t="shared" si="19"/>
        <v>0</v>
      </c>
      <c r="AG78" s="20"/>
      <c r="AH78" s="20"/>
      <c r="AI78" s="17">
        <f t="shared" si="17"/>
        <v>0</v>
      </c>
      <c r="AJ78" s="21" t="s">
        <v>110</v>
      </c>
      <c r="AK78" s="39"/>
    </row>
    <row r="79" spans="1:38" ht="23.5" customHeight="1" x14ac:dyDescent="0.2">
      <c r="A79" s="6" t="s">
        <v>111</v>
      </c>
      <c r="B79" s="37"/>
      <c r="C79" s="81"/>
      <c r="D79" s="23"/>
      <c r="E79" s="30"/>
      <c r="F79" s="31"/>
      <c r="G79" s="31"/>
      <c r="H79" s="31"/>
      <c r="I79" s="11"/>
      <c r="J79" s="83"/>
      <c r="K79" s="12"/>
      <c r="L79" s="26"/>
      <c r="M79" s="13"/>
      <c r="N79" s="14">
        <f t="shared" si="0"/>
        <v>0</v>
      </c>
      <c r="O79" s="15"/>
      <c r="P79" s="16"/>
      <c r="Q79" s="16"/>
      <c r="R79" s="84"/>
      <c r="S79" s="17">
        <f t="shared" si="18"/>
        <v>0</v>
      </c>
      <c r="T79" s="17">
        <f t="shared" si="5"/>
        <v>0</v>
      </c>
      <c r="U79" s="17">
        <f t="shared" si="6"/>
        <v>0</v>
      </c>
      <c r="V79" s="17">
        <f t="shared" si="7"/>
        <v>0</v>
      </c>
      <c r="W79" s="17">
        <f t="shared" si="8"/>
        <v>0</v>
      </c>
      <c r="X79" s="17">
        <f t="shared" si="1"/>
        <v>0</v>
      </c>
      <c r="Y79" s="17">
        <f t="shared" si="9"/>
        <v>0</v>
      </c>
      <c r="Z79" s="17">
        <f t="shared" si="2"/>
        <v>0</v>
      </c>
      <c r="AA79" s="17">
        <f t="shared" si="10"/>
        <v>0</v>
      </c>
      <c r="AB79" s="17">
        <f t="shared" si="11"/>
        <v>0</v>
      </c>
      <c r="AC79" s="17">
        <f t="shared" si="12"/>
        <v>0</v>
      </c>
      <c r="AD79" s="17">
        <f t="shared" si="13"/>
        <v>0</v>
      </c>
      <c r="AE79" s="18">
        <f t="shared" si="14"/>
        <v>0</v>
      </c>
      <c r="AF79" s="19">
        <f t="shared" si="19"/>
        <v>0</v>
      </c>
      <c r="AG79" s="20"/>
      <c r="AH79" s="20"/>
      <c r="AI79" s="17">
        <f t="shared" si="17"/>
        <v>0</v>
      </c>
      <c r="AJ79" s="21" t="s">
        <v>111</v>
      </c>
      <c r="AK79" s="39"/>
    </row>
    <row r="80" spans="1:38" ht="23.5" customHeight="1" x14ac:dyDescent="0.2">
      <c r="A80" s="6" t="s">
        <v>112</v>
      </c>
      <c r="B80" s="30"/>
      <c r="C80" s="81"/>
      <c r="D80" s="23"/>
      <c r="E80" s="30"/>
      <c r="F80" s="31"/>
      <c r="G80" s="31"/>
      <c r="H80" s="31"/>
      <c r="I80" s="11"/>
      <c r="J80" s="83"/>
      <c r="K80" s="12"/>
      <c r="L80" s="26"/>
      <c r="M80" s="13"/>
      <c r="N80" s="14">
        <f t="shared" si="0"/>
        <v>0</v>
      </c>
      <c r="O80" s="15"/>
      <c r="P80" s="16"/>
      <c r="Q80" s="16"/>
      <c r="R80" s="84"/>
      <c r="S80" s="17">
        <f t="shared" si="18"/>
        <v>0</v>
      </c>
      <c r="T80" s="17">
        <f t="shared" si="5"/>
        <v>0</v>
      </c>
      <c r="U80" s="17">
        <f t="shared" si="6"/>
        <v>0</v>
      </c>
      <c r="V80" s="17">
        <f t="shared" si="7"/>
        <v>0</v>
      </c>
      <c r="W80" s="17">
        <f t="shared" si="8"/>
        <v>0</v>
      </c>
      <c r="X80" s="17">
        <f t="shared" si="1"/>
        <v>0</v>
      </c>
      <c r="Y80" s="17">
        <f t="shared" si="9"/>
        <v>0</v>
      </c>
      <c r="Z80" s="17">
        <f t="shared" si="2"/>
        <v>0</v>
      </c>
      <c r="AA80" s="17">
        <f t="shared" si="10"/>
        <v>0</v>
      </c>
      <c r="AB80" s="17">
        <f t="shared" si="11"/>
        <v>0</v>
      </c>
      <c r="AC80" s="17">
        <f t="shared" si="12"/>
        <v>0</v>
      </c>
      <c r="AD80" s="17">
        <f t="shared" si="13"/>
        <v>0</v>
      </c>
      <c r="AE80" s="18">
        <f t="shared" si="14"/>
        <v>0</v>
      </c>
      <c r="AF80" s="19">
        <f t="shared" si="19"/>
        <v>0</v>
      </c>
      <c r="AG80" s="20"/>
      <c r="AH80" s="20"/>
      <c r="AI80" s="17">
        <f t="shared" si="17"/>
        <v>0</v>
      </c>
      <c r="AJ80" s="21" t="s">
        <v>112</v>
      </c>
      <c r="AK80" s="39"/>
    </row>
    <row r="81" spans="1:37" ht="23.5" customHeight="1" x14ac:dyDescent="0.2">
      <c r="A81" s="6" t="s">
        <v>113</v>
      </c>
      <c r="B81" s="30"/>
      <c r="C81" s="81"/>
      <c r="D81" s="23"/>
      <c r="E81" s="30"/>
      <c r="F81" s="31"/>
      <c r="G81" s="31"/>
      <c r="H81" s="31"/>
      <c r="I81" s="11"/>
      <c r="J81" s="83"/>
      <c r="K81" s="12"/>
      <c r="L81" s="26"/>
      <c r="M81" s="13"/>
      <c r="N81" s="14">
        <f t="shared" si="0"/>
        <v>0</v>
      </c>
      <c r="O81" s="15"/>
      <c r="P81" s="16"/>
      <c r="Q81" s="16"/>
      <c r="R81" s="84"/>
      <c r="S81" s="17">
        <f t="shared" si="18"/>
        <v>0</v>
      </c>
      <c r="T81" s="17">
        <f t="shared" si="5"/>
        <v>0</v>
      </c>
      <c r="U81" s="17">
        <f t="shared" si="6"/>
        <v>0</v>
      </c>
      <c r="V81" s="17">
        <f t="shared" si="7"/>
        <v>0</v>
      </c>
      <c r="W81" s="17">
        <f t="shared" si="8"/>
        <v>0</v>
      </c>
      <c r="X81" s="17">
        <f t="shared" si="1"/>
        <v>0</v>
      </c>
      <c r="Y81" s="17">
        <f t="shared" si="9"/>
        <v>0</v>
      </c>
      <c r="Z81" s="17">
        <f t="shared" si="2"/>
        <v>0</v>
      </c>
      <c r="AA81" s="17">
        <f t="shared" si="10"/>
        <v>0</v>
      </c>
      <c r="AB81" s="17">
        <f t="shared" si="11"/>
        <v>0</v>
      </c>
      <c r="AC81" s="17">
        <f t="shared" si="12"/>
        <v>0</v>
      </c>
      <c r="AD81" s="17">
        <f t="shared" si="13"/>
        <v>0</v>
      </c>
      <c r="AE81" s="18">
        <f t="shared" si="14"/>
        <v>0</v>
      </c>
      <c r="AF81" s="19">
        <f t="shared" si="19"/>
        <v>0</v>
      </c>
      <c r="AG81" s="20"/>
      <c r="AH81" s="20"/>
      <c r="AI81" s="17">
        <f t="shared" si="17"/>
        <v>0</v>
      </c>
      <c r="AJ81" s="21" t="s">
        <v>113</v>
      </c>
      <c r="AK81" s="43"/>
    </row>
    <row r="82" spans="1:37" ht="23.5" customHeight="1" x14ac:dyDescent="0.2">
      <c r="A82" s="6" t="s">
        <v>114</v>
      </c>
      <c r="B82" s="37"/>
      <c r="C82" s="81"/>
      <c r="D82" s="23"/>
      <c r="E82" s="30"/>
      <c r="F82" s="31"/>
      <c r="G82" s="31"/>
      <c r="H82" s="31"/>
      <c r="I82" s="11"/>
      <c r="J82" s="83"/>
      <c r="K82" s="12"/>
      <c r="L82" s="26"/>
      <c r="M82" s="13"/>
      <c r="N82" s="14">
        <f t="shared" si="0"/>
        <v>0</v>
      </c>
      <c r="O82" s="15"/>
      <c r="P82" s="16"/>
      <c r="Q82" s="16"/>
      <c r="R82" s="84"/>
      <c r="S82" s="17">
        <f t="shared" si="18"/>
        <v>0</v>
      </c>
      <c r="T82" s="17">
        <f t="shared" si="5"/>
        <v>0</v>
      </c>
      <c r="U82" s="17">
        <f t="shared" si="6"/>
        <v>0</v>
      </c>
      <c r="V82" s="17">
        <f t="shared" si="7"/>
        <v>0</v>
      </c>
      <c r="W82" s="17">
        <f t="shared" si="8"/>
        <v>0</v>
      </c>
      <c r="X82" s="17">
        <f t="shared" si="1"/>
        <v>0</v>
      </c>
      <c r="Y82" s="17">
        <f t="shared" si="9"/>
        <v>0</v>
      </c>
      <c r="Z82" s="17">
        <f t="shared" si="2"/>
        <v>0</v>
      </c>
      <c r="AA82" s="17">
        <f t="shared" si="10"/>
        <v>0</v>
      </c>
      <c r="AB82" s="17">
        <f t="shared" si="11"/>
        <v>0</v>
      </c>
      <c r="AC82" s="17">
        <f t="shared" si="12"/>
        <v>0</v>
      </c>
      <c r="AD82" s="17">
        <f t="shared" si="13"/>
        <v>0</v>
      </c>
      <c r="AE82" s="18">
        <f t="shared" si="14"/>
        <v>0</v>
      </c>
      <c r="AF82" s="19">
        <f t="shared" si="19"/>
        <v>0</v>
      </c>
      <c r="AG82" s="20"/>
      <c r="AH82" s="20"/>
      <c r="AI82" s="17">
        <f t="shared" si="17"/>
        <v>0</v>
      </c>
      <c r="AJ82" s="21" t="s">
        <v>114</v>
      </c>
      <c r="AK82" s="43"/>
    </row>
    <row r="83" spans="1:37" ht="23.5" customHeight="1" x14ac:dyDescent="0.2">
      <c r="A83" s="6" t="s">
        <v>115</v>
      </c>
      <c r="B83" s="37"/>
      <c r="C83" s="81"/>
      <c r="D83" s="23"/>
      <c r="E83" s="30"/>
      <c r="F83" s="31"/>
      <c r="G83" s="31"/>
      <c r="H83" s="31"/>
      <c r="I83" s="11"/>
      <c r="J83" s="83"/>
      <c r="K83" s="12"/>
      <c r="L83" s="26"/>
      <c r="M83" s="13"/>
      <c r="N83" s="14">
        <f t="shared" si="0"/>
        <v>0</v>
      </c>
      <c r="O83" s="15"/>
      <c r="P83" s="16"/>
      <c r="Q83" s="16"/>
      <c r="R83" s="84"/>
      <c r="S83" s="17">
        <f t="shared" si="18"/>
        <v>0</v>
      </c>
      <c r="T83" s="17">
        <f t="shared" si="5"/>
        <v>0</v>
      </c>
      <c r="U83" s="17">
        <f t="shared" si="6"/>
        <v>0</v>
      </c>
      <c r="V83" s="17">
        <f t="shared" si="7"/>
        <v>0</v>
      </c>
      <c r="W83" s="17">
        <f t="shared" si="8"/>
        <v>0</v>
      </c>
      <c r="X83" s="17">
        <f t="shared" si="1"/>
        <v>0</v>
      </c>
      <c r="Y83" s="17">
        <f t="shared" si="9"/>
        <v>0</v>
      </c>
      <c r="Z83" s="17">
        <f t="shared" si="2"/>
        <v>0</v>
      </c>
      <c r="AA83" s="17">
        <f t="shared" si="10"/>
        <v>0</v>
      </c>
      <c r="AB83" s="17">
        <f t="shared" si="11"/>
        <v>0</v>
      </c>
      <c r="AC83" s="17">
        <f t="shared" si="12"/>
        <v>0</v>
      </c>
      <c r="AD83" s="17">
        <f t="shared" si="13"/>
        <v>0</v>
      </c>
      <c r="AE83" s="18">
        <f t="shared" si="14"/>
        <v>0</v>
      </c>
      <c r="AF83" s="19">
        <f t="shared" si="19"/>
        <v>0</v>
      </c>
      <c r="AG83" s="20"/>
      <c r="AH83" s="20"/>
      <c r="AI83" s="17">
        <f t="shared" si="17"/>
        <v>0</v>
      </c>
      <c r="AJ83" s="21" t="s">
        <v>115</v>
      </c>
      <c r="AK83" s="43"/>
    </row>
    <row r="84" spans="1:37" ht="23.5" customHeight="1" x14ac:dyDescent="0.2">
      <c r="A84" s="6" t="s">
        <v>116</v>
      </c>
      <c r="B84" s="30"/>
      <c r="C84" s="81"/>
      <c r="D84" s="23"/>
      <c r="E84" s="30"/>
      <c r="F84" s="31"/>
      <c r="G84" s="31"/>
      <c r="H84" s="31"/>
      <c r="I84" s="11"/>
      <c r="J84" s="83"/>
      <c r="K84" s="12"/>
      <c r="L84" s="26"/>
      <c r="M84" s="13"/>
      <c r="N84" s="14">
        <f t="shared" si="0"/>
        <v>0</v>
      </c>
      <c r="O84" s="15"/>
      <c r="P84" s="16"/>
      <c r="Q84" s="16"/>
      <c r="R84" s="84"/>
      <c r="S84" s="17">
        <f t="shared" si="18"/>
        <v>0</v>
      </c>
      <c r="T84" s="17">
        <f t="shared" si="5"/>
        <v>0</v>
      </c>
      <c r="U84" s="17">
        <f t="shared" si="6"/>
        <v>0</v>
      </c>
      <c r="V84" s="17">
        <f t="shared" si="7"/>
        <v>0</v>
      </c>
      <c r="W84" s="17">
        <f t="shared" si="8"/>
        <v>0</v>
      </c>
      <c r="X84" s="17">
        <f t="shared" si="1"/>
        <v>0</v>
      </c>
      <c r="Y84" s="17">
        <f t="shared" si="9"/>
        <v>0</v>
      </c>
      <c r="Z84" s="17">
        <f t="shared" si="2"/>
        <v>0</v>
      </c>
      <c r="AA84" s="17">
        <f t="shared" si="10"/>
        <v>0</v>
      </c>
      <c r="AB84" s="17">
        <f t="shared" si="11"/>
        <v>0</v>
      </c>
      <c r="AC84" s="17">
        <f t="shared" si="12"/>
        <v>0</v>
      </c>
      <c r="AD84" s="17">
        <f t="shared" si="13"/>
        <v>0</v>
      </c>
      <c r="AE84" s="18">
        <f t="shared" si="14"/>
        <v>0</v>
      </c>
      <c r="AF84" s="19">
        <f t="shared" si="19"/>
        <v>0</v>
      </c>
      <c r="AG84" s="20"/>
      <c r="AH84" s="20"/>
      <c r="AI84" s="17">
        <f t="shared" si="17"/>
        <v>0</v>
      </c>
      <c r="AJ84" s="21" t="s">
        <v>116</v>
      </c>
      <c r="AK84" s="39"/>
    </row>
    <row r="85" spans="1:37" ht="23.5" customHeight="1" x14ac:dyDescent="0.2">
      <c r="A85" s="6" t="s">
        <v>117</v>
      </c>
      <c r="B85" s="30"/>
      <c r="C85" s="81"/>
      <c r="D85" s="23"/>
      <c r="E85" s="30"/>
      <c r="F85" s="31"/>
      <c r="G85" s="31"/>
      <c r="H85" s="31"/>
      <c r="I85" s="11"/>
      <c r="J85" s="83"/>
      <c r="K85" s="12"/>
      <c r="L85" s="26"/>
      <c r="M85" s="13"/>
      <c r="N85" s="14">
        <f t="shared" si="0"/>
        <v>0</v>
      </c>
      <c r="O85" s="15"/>
      <c r="P85" s="16"/>
      <c r="Q85" s="16"/>
      <c r="R85" s="84"/>
      <c r="S85" s="17">
        <f t="shared" si="18"/>
        <v>0</v>
      </c>
      <c r="T85" s="17">
        <f t="shared" si="5"/>
        <v>0</v>
      </c>
      <c r="U85" s="17">
        <f t="shared" si="6"/>
        <v>0</v>
      </c>
      <c r="V85" s="17">
        <f t="shared" si="7"/>
        <v>0</v>
      </c>
      <c r="W85" s="17">
        <f t="shared" si="8"/>
        <v>0</v>
      </c>
      <c r="X85" s="17">
        <f t="shared" si="1"/>
        <v>0</v>
      </c>
      <c r="Y85" s="17">
        <f t="shared" si="9"/>
        <v>0</v>
      </c>
      <c r="Z85" s="17">
        <f t="shared" si="2"/>
        <v>0</v>
      </c>
      <c r="AA85" s="17">
        <f t="shared" si="10"/>
        <v>0</v>
      </c>
      <c r="AB85" s="17">
        <f t="shared" si="11"/>
        <v>0</v>
      </c>
      <c r="AC85" s="17">
        <f t="shared" si="12"/>
        <v>0</v>
      </c>
      <c r="AD85" s="17">
        <f t="shared" si="13"/>
        <v>0</v>
      </c>
      <c r="AE85" s="18">
        <f t="shared" si="14"/>
        <v>0</v>
      </c>
      <c r="AF85" s="19">
        <f t="shared" si="19"/>
        <v>0</v>
      </c>
      <c r="AG85" s="20"/>
      <c r="AH85" s="20"/>
      <c r="AI85" s="17">
        <f t="shared" si="17"/>
        <v>0</v>
      </c>
      <c r="AJ85" s="21" t="s">
        <v>117</v>
      </c>
      <c r="AK85" s="42"/>
    </row>
    <row r="86" spans="1:37" ht="23.5" customHeight="1" x14ac:dyDescent="0.2">
      <c r="A86" s="6" t="s">
        <v>118</v>
      </c>
      <c r="B86" s="30"/>
      <c r="C86" s="81"/>
      <c r="D86" s="23"/>
      <c r="E86" s="30"/>
      <c r="F86" s="31"/>
      <c r="G86" s="31"/>
      <c r="H86" s="31"/>
      <c r="I86" s="11"/>
      <c r="J86" s="83"/>
      <c r="K86" s="12"/>
      <c r="L86" s="26"/>
      <c r="M86" s="13"/>
      <c r="N86" s="14">
        <f t="shared" si="0"/>
        <v>0</v>
      </c>
      <c r="O86" s="15"/>
      <c r="P86" s="16"/>
      <c r="Q86" s="16"/>
      <c r="R86" s="84"/>
      <c r="S86" s="17">
        <f t="shared" si="18"/>
        <v>0</v>
      </c>
      <c r="T86" s="17">
        <f t="shared" si="5"/>
        <v>0</v>
      </c>
      <c r="U86" s="17">
        <f t="shared" si="6"/>
        <v>0</v>
      </c>
      <c r="V86" s="17">
        <f t="shared" si="7"/>
        <v>0</v>
      </c>
      <c r="W86" s="17">
        <f t="shared" si="8"/>
        <v>0</v>
      </c>
      <c r="X86" s="17">
        <f t="shared" si="1"/>
        <v>0</v>
      </c>
      <c r="Y86" s="17">
        <f t="shared" si="9"/>
        <v>0</v>
      </c>
      <c r="Z86" s="17">
        <f t="shared" si="2"/>
        <v>0</v>
      </c>
      <c r="AA86" s="17">
        <f t="shared" si="10"/>
        <v>0</v>
      </c>
      <c r="AB86" s="17">
        <f t="shared" si="11"/>
        <v>0</v>
      </c>
      <c r="AC86" s="17">
        <f t="shared" si="12"/>
        <v>0</v>
      </c>
      <c r="AD86" s="17">
        <f t="shared" si="13"/>
        <v>0</v>
      </c>
      <c r="AE86" s="18">
        <f t="shared" si="14"/>
        <v>0</v>
      </c>
      <c r="AF86" s="19">
        <f t="shared" si="19"/>
        <v>0</v>
      </c>
      <c r="AG86" s="20"/>
      <c r="AH86" s="20"/>
      <c r="AI86" s="17">
        <f t="shared" si="17"/>
        <v>0</v>
      </c>
      <c r="AJ86" s="21" t="s">
        <v>118</v>
      </c>
      <c r="AK86" s="39"/>
    </row>
    <row r="87" spans="1:37" ht="23.5" customHeight="1" x14ac:dyDescent="0.2">
      <c r="A87" s="6" t="s">
        <v>119</v>
      </c>
      <c r="B87" s="30"/>
      <c r="C87" s="81"/>
      <c r="D87" s="23"/>
      <c r="E87" s="30"/>
      <c r="F87" s="31"/>
      <c r="G87" s="31"/>
      <c r="H87" s="31"/>
      <c r="I87" s="11"/>
      <c r="J87" s="83"/>
      <c r="K87" s="12"/>
      <c r="L87" s="26"/>
      <c r="M87" s="13"/>
      <c r="N87" s="14">
        <f t="shared" si="0"/>
        <v>0</v>
      </c>
      <c r="O87" s="15"/>
      <c r="P87" s="16"/>
      <c r="Q87" s="16"/>
      <c r="R87" s="84"/>
      <c r="S87" s="17">
        <f t="shared" si="18"/>
        <v>0</v>
      </c>
      <c r="T87" s="17">
        <f t="shared" si="5"/>
        <v>0</v>
      </c>
      <c r="U87" s="17">
        <f t="shared" si="6"/>
        <v>0</v>
      </c>
      <c r="V87" s="17">
        <f t="shared" si="7"/>
        <v>0</v>
      </c>
      <c r="W87" s="17">
        <f t="shared" si="8"/>
        <v>0</v>
      </c>
      <c r="X87" s="17">
        <f t="shared" si="1"/>
        <v>0</v>
      </c>
      <c r="Y87" s="17">
        <f t="shared" si="9"/>
        <v>0</v>
      </c>
      <c r="Z87" s="17">
        <f t="shared" si="2"/>
        <v>0</v>
      </c>
      <c r="AA87" s="17">
        <f t="shared" si="10"/>
        <v>0</v>
      </c>
      <c r="AB87" s="17">
        <f t="shared" si="11"/>
        <v>0</v>
      </c>
      <c r="AC87" s="17">
        <f t="shared" si="12"/>
        <v>0</v>
      </c>
      <c r="AD87" s="17">
        <f t="shared" si="13"/>
        <v>0</v>
      </c>
      <c r="AE87" s="18">
        <f t="shared" si="14"/>
        <v>0</v>
      </c>
      <c r="AF87" s="19">
        <f t="shared" si="19"/>
        <v>0</v>
      </c>
      <c r="AG87" s="20"/>
      <c r="AH87" s="20"/>
      <c r="AI87" s="17">
        <f t="shared" si="17"/>
        <v>0</v>
      </c>
      <c r="AJ87" s="21" t="s">
        <v>119</v>
      </c>
      <c r="AK87" s="42"/>
    </row>
    <row r="88" spans="1:37" ht="23.5" customHeight="1" x14ac:dyDescent="0.2">
      <c r="A88" s="6" t="s">
        <v>120</v>
      </c>
      <c r="B88" s="30"/>
      <c r="C88" s="81"/>
      <c r="D88" s="23"/>
      <c r="E88" s="30"/>
      <c r="F88" s="31"/>
      <c r="G88" s="31"/>
      <c r="H88" s="31"/>
      <c r="I88" s="11"/>
      <c r="J88" s="83"/>
      <c r="K88" s="12"/>
      <c r="L88" s="26"/>
      <c r="M88" s="13"/>
      <c r="N88" s="14">
        <f t="shared" si="0"/>
        <v>0</v>
      </c>
      <c r="O88" s="15"/>
      <c r="P88" s="16"/>
      <c r="Q88" s="16"/>
      <c r="R88" s="84"/>
      <c r="S88" s="17">
        <f t="shared" si="18"/>
        <v>0</v>
      </c>
      <c r="T88" s="17">
        <f t="shared" si="5"/>
        <v>0</v>
      </c>
      <c r="U88" s="17">
        <f t="shared" si="6"/>
        <v>0</v>
      </c>
      <c r="V88" s="17">
        <f t="shared" si="7"/>
        <v>0</v>
      </c>
      <c r="W88" s="17">
        <f t="shared" si="8"/>
        <v>0</v>
      </c>
      <c r="X88" s="17">
        <f t="shared" si="1"/>
        <v>0</v>
      </c>
      <c r="Y88" s="17">
        <f t="shared" si="9"/>
        <v>0</v>
      </c>
      <c r="Z88" s="17">
        <f t="shared" si="2"/>
        <v>0</v>
      </c>
      <c r="AA88" s="17">
        <f t="shared" si="10"/>
        <v>0</v>
      </c>
      <c r="AB88" s="17">
        <f t="shared" si="11"/>
        <v>0</v>
      </c>
      <c r="AC88" s="17">
        <f t="shared" si="12"/>
        <v>0</v>
      </c>
      <c r="AD88" s="17">
        <f t="shared" si="13"/>
        <v>0</v>
      </c>
      <c r="AE88" s="18">
        <f t="shared" si="14"/>
        <v>0</v>
      </c>
      <c r="AF88" s="19">
        <f t="shared" si="19"/>
        <v>0</v>
      </c>
      <c r="AG88" s="20"/>
      <c r="AH88" s="20"/>
      <c r="AI88" s="17">
        <f t="shared" si="17"/>
        <v>0</v>
      </c>
      <c r="AJ88" s="21" t="s">
        <v>120</v>
      </c>
      <c r="AK88" s="41"/>
    </row>
    <row r="89" spans="1:37" ht="23.5" customHeight="1" x14ac:dyDescent="0.2">
      <c r="A89" s="6" t="s">
        <v>121</v>
      </c>
      <c r="B89" s="30"/>
      <c r="C89" s="81"/>
      <c r="D89" s="23"/>
      <c r="E89" s="30"/>
      <c r="F89" s="31"/>
      <c r="G89" s="31"/>
      <c r="H89" s="31"/>
      <c r="I89" s="11"/>
      <c r="J89" s="83"/>
      <c r="K89" s="12"/>
      <c r="L89" s="26"/>
      <c r="M89" s="13"/>
      <c r="N89" s="14">
        <f t="shared" ref="N89:N96" si="20">ROUND(I89*(SUM(J89:M89)),0)</f>
        <v>0</v>
      </c>
      <c r="O89" s="15"/>
      <c r="P89" s="16"/>
      <c r="Q89" s="16"/>
      <c r="R89" s="84"/>
      <c r="S89" s="17">
        <f t="shared" ref="S89:S96" si="21">I89*J89*40%*O89</f>
        <v>0</v>
      </c>
      <c r="T89" s="17">
        <f t="shared" ref="T89:T96" si="22">IF(P89&gt;=6750,(I89*J89*40%),0)</f>
        <v>0</v>
      </c>
      <c r="U89" s="17">
        <f t="shared" ref="U89:U96" si="23">IF(P89&lt;6750,0,IF(Q89="kurang",I89*J89*10%,I89*J89*20%))</f>
        <v>0</v>
      </c>
      <c r="V89" s="17">
        <f t="shared" ref="V89:V96" si="24">ROUND(SUM(S89:U89),0)</f>
        <v>0</v>
      </c>
      <c r="W89" s="17">
        <f t="shared" ref="W89:W96" si="25">I89*K89*40%*O89</f>
        <v>0</v>
      </c>
      <c r="X89" s="17">
        <f t="shared" ref="X89:X96" si="26">IF(P89&gt;=6750,(I89*K89*40%),0)</f>
        <v>0</v>
      </c>
      <c r="Y89" s="17">
        <f t="shared" ref="Y89:Y96" si="27">IF(P89&lt;6750,0,IF(Q89="kurang",I89*K89*10%,I89*K89*20%))</f>
        <v>0</v>
      </c>
      <c r="Z89" s="17">
        <f t="shared" ref="Z89:Z96" si="28">ROUND(SUM(W89:Y89),0)</f>
        <v>0</v>
      </c>
      <c r="AA89" s="17">
        <f t="shared" ref="AA89:AA96" si="29">I89*L89</f>
        <v>0</v>
      </c>
      <c r="AB89" s="17">
        <f t="shared" ref="AB89:AB96" si="30">ROUND(AA89,0)</f>
        <v>0</v>
      </c>
      <c r="AC89" s="17">
        <f t="shared" ref="AC89:AC96" si="31">I89*M89</f>
        <v>0</v>
      </c>
      <c r="AD89" s="17">
        <f t="shared" ref="AD89:AD96" si="32">ROUND(AC89,0)</f>
        <v>0</v>
      </c>
      <c r="AE89" s="18">
        <f t="shared" ref="AE89:AE96" si="33">ROUND((V89+Z89+AB89+AD89),0)</f>
        <v>0</v>
      </c>
      <c r="AF89" s="19">
        <f t="shared" ref="AF89:AF96" si="34">ROUND(AE89*R89,0)</f>
        <v>0</v>
      </c>
      <c r="AG89" s="20"/>
      <c r="AH89" s="20"/>
      <c r="AI89" s="17">
        <f t="shared" ref="AI89:AI96" si="35">AE89-AF89-AG89</f>
        <v>0</v>
      </c>
      <c r="AJ89" s="21" t="s">
        <v>121</v>
      </c>
      <c r="AK89" s="43"/>
    </row>
    <row r="90" spans="1:37" ht="23.5" customHeight="1" x14ac:dyDescent="0.2">
      <c r="A90" s="6" t="s">
        <v>122</v>
      </c>
      <c r="B90" s="37"/>
      <c r="C90" s="81"/>
      <c r="D90" s="23"/>
      <c r="E90" s="30"/>
      <c r="F90" s="31"/>
      <c r="G90" s="31"/>
      <c r="H90" s="31"/>
      <c r="I90" s="11"/>
      <c r="J90" s="83"/>
      <c r="K90" s="12"/>
      <c r="L90" s="26"/>
      <c r="M90" s="13"/>
      <c r="N90" s="14">
        <f t="shared" si="20"/>
        <v>0</v>
      </c>
      <c r="O90" s="15"/>
      <c r="P90" s="16"/>
      <c r="Q90" s="16"/>
      <c r="R90" s="84"/>
      <c r="S90" s="17">
        <f t="shared" si="21"/>
        <v>0</v>
      </c>
      <c r="T90" s="17">
        <f t="shared" si="22"/>
        <v>0</v>
      </c>
      <c r="U90" s="17">
        <f t="shared" si="23"/>
        <v>0</v>
      </c>
      <c r="V90" s="17">
        <f t="shared" si="24"/>
        <v>0</v>
      </c>
      <c r="W90" s="17">
        <f t="shared" si="25"/>
        <v>0</v>
      </c>
      <c r="X90" s="17">
        <f t="shared" si="26"/>
        <v>0</v>
      </c>
      <c r="Y90" s="17">
        <f t="shared" si="27"/>
        <v>0</v>
      </c>
      <c r="Z90" s="17">
        <f t="shared" si="28"/>
        <v>0</v>
      </c>
      <c r="AA90" s="17">
        <f t="shared" si="29"/>
        <v>0</v>
      </c>
      <c r="AB90" s="17">
        <f t="shared" si="30"/>
        <v>0</v>
      </c>
      <c r="AC90" s="17">
        <f t="shared" si="31"/>
        <v>0</v>
      </c>
      <c r="AD90" s="17">
        <f t="shared" si="32"/>
        <v>0</v>
      </c>
      <c r="AE90" s="18">
        <f t="shared" si="33"/>
        <v>0</v>
      </c>
      <c r="AF90" s="19">
        <f t="shared" si="34"/>
        <v>0</v>
      </c>
      <c r="AG90" s="20"/>
      <c r="AH90" s="20"/>
      <c r="AI90" s="17">
        <f t="shared" si="35"/>
        <v>0</v>
      </c>
      <c r="AJ90" s="21" t="s">
        <v>122</v>
      </c>
      <c r="AK90" s="43"/>
    </row>
    <row r="91" spans="1:37" ht="23.5" customHeight="1" x14ac:dyDescent="0.2">
      <c r="A91" s="6" t="s">
        <v>123</v>
      </c>
      <c r="B91" s="37"/>
      <c r="C91" s="81"/>
      <c r="D91" s="23"/>
      <c r="E91" s="30"/>
      <c r="F91" s="31"/>
      <c r="G91" s="31"/>
      <c r="H91" s="31"/>
      <c r="I91" s="11"/>
      <c r="J91" s="83"/>
      <c r="K91" s="12"/>
      <c r="L91" s="26"/>
      <c r="M91" s="13"/>
      <c r="N91" s="14">
        <f t="shared" si="20"/>
        <v>0</v>
      </c>
      <c r="O91" s="15"/>
      <c r="P91" s="16"/>
      <c r="Q91" s="16"/>
      <c r="R91" s="84"/>
      <c r="S91" s="17">
        <f t="shared" si="21"/>
        <v>0</v>
      </c>
      <c r="T91" s="17">
        <f t="shared" si="22"/>
        <v>0</v>
      </c>
      <c r="U91" s="17">
        <f t="shared" si="23"/>
        <v>0</v>
      </c>
      <c r="V91" s="17">
        <f t="shared" si="24"/>
        <v>0</v>
      </c>
      <c r="W91" s="17">
        <f t="shared" si="25"/>
        <v>0</v>
      </c>
      <c r="X91" s="17">
        <f t="shared" si="26"/>
        <v>0</v>
      </c>
      <c r="Y91" s="17">
        <f t="shared" si="27"/>
        <v>0</v>
      </c>
      <c r="Z91" s="17">
        <f t="shared" si="28"/>
        <v>0</v>
      </c>
      <c r="AA91" s="17">
        <f t="shared" si="29"/>
        <v>0</v>
      </c>
      <c r="AB91" s="17">
        <f t="shared" si="30"/>
        <v>0</v>
      </c>
      <c r="AC91" s="17">
        <f t="shared" si="31"/>
        <v>0</v>
      </c>
      <c r="AD91" s="17">
        <f t="shared" si="32"/>
        <v>0</v>
      </c>
      <c r="AE91" s="18">
        <f t="shared" si="33"/>
        <v>0</v>
      </c>
      <c r="AF91" s="19">
        <f t="shared" si="34"/>
        <v>0</v>
      </c>
      <c r="AG91" s="20"/>
      <c r="AH91" s="20"/>
      <c r="AI91" s="17">
        <f t="shared" si="35"/>
        <v>0</v>
      </c>
      <c r="AJ91" s="21" t="s">
        <v>123</v>
      </c>
      <c r="AK91" s="43"/>
    </row>
    <row r="92" spans="1:37" ht="23.5" customHeight="1" x14ac:dyDescent="0.2">
      <c r="A92" s="6" t="s">
        <v>124</v>
      </c>
      <c r="B92" s="30"/>
      <c r="C92" s="81"/>
      <c r="D92" s="23"/>
      <c r="E92" s="30"/>
      <c r="F92" s="31"/>
      <c r="G92" s="31"/>
      <c r="H92" s="31"/>
      <c r="I92" s="11"/>
      <c r="J92" s="83"/>
      <c r="K92" s="12"/>
      <c r="L92" s="26"/>
      <c r="M92" s="13"/>
      <c r="N92" s="14">
        <f t="shared" si="20"/>
        <v>0</v>
      </c>
      <c r="O92" s="15"/>
      <c r="P92" s="16"/>
      <c r="Q92" s="16"/>
      <c r="R92" s="84"/>
      <c r="S92" s="17">
        <f t="shared" si="21"/>
        <v>0</v>
      </c>
      <c r="T92" s="17">
        <f t="shared" si="22"/>
        <v>0</v>
      </c>
      <c r="U92" s="17">
        <f t="shared" si="23"/>
        <v>0</v>
      </c>
      <c r="V92" s="17">
        <f t="shared" si="24"/>
        <v>0</v>
      </c>
      <c r="W92" s="17">
        <f t="shared" si="25"/>
        <v>0</v>
      </c>
      <c r="X92" s="17">
        <f t="shared" si="26"/>
        <v>0</v>
      </c>
      <c r="Y92" s="17">
        <f t="shared" si="27"/>
        <v>0</v>
      </c>
      <c r="Z92" s="17">
        <f t="shared" si="28"/>
        <v>0</v>
      </c>
      <c r="AA92" s="17">
        <f t="shared" si="29"/>
        <v>0</v>
      </c>
      <c r="AB92" s="17">
        <f t="shared" si="30"/>
        <v>0</v>
      </c>
      <c r="AC92" s="17">
        <f t="shared" si="31"/>
        <v>0</v>
      </c>
      <c r="AD92" s="17">
        <f t="shared" si="32"/>
        <v>0</v>
      </c>
      <c r="AE92" s="18">
        <f t="shared" si="33"/>
        <v>0</v>
      </c>
      <c r="AF92" s="19">
        <f t="shared" si="34"/>
        <v>0</v>
      </c>
      <c r="AG92" s="20"/>
      <c r="AH92" s="20"/>
      <c r="AI92" s="17">
        <f t="shared" si="35"/>
        <v>0</v>
      </c>
      <c r="AJ92" s="21" t="s">
        <v>124</v>
      </c>
      <c r="AK92" s="39"/>
    </row>
    <row r="93" spans="1:37" ht="23.5" customHeight="1" x14ac:dyDescent="0.2">
      <c r="A93" s="6" t="s">
        <v>125</v>
      </c>
      <c r="B93" s="30"/>
      <c r="C93" s="81"/>
      <c r="D93" s="23"/>
      <c r="E93" s="30"/>
      <c r="F93" s="31"/>
      <c r="G93" s="31"/>
      <c r="H93" s="31"/>
      <c r="I93" s="11"/>
      <c r="J93" s="83"/>
      <c r="K93" s="12"/>
      <c r="L93" s="26"/>
      <c r="M93" s="13"/>
      <c r="N93" s="14">
        <f t="shared" si="20"/>
        <v>0</v>
      </c>
      <c r="O93" s="15"/>
      <c r="P93" s="16"/>
      <c r="Q93" s="16"/>
      <c r="R93" s="84"/>
      <c r="S93" s="17">
        <f t="shared" si="21"/>
        <v>0</v>
      </c>
      <c r="T93" s="17">
        <f t="shared" si="22"/>
        <v>0</v>
      </c>
      <c r="U93" s="17">
        <f t="shared" si="23"/>
        <v>0</v>
      </c>
      <c r="V93" s="17">
        <f t="shared" si="24"/>
        <v>0</v>
      </c>
      <c r="W93" s="17">
        <f t="shared" si="25"/>
        <v>0</v>
      </c>
      <c r="X93" s="17">
        <f t="shared" si="26"/>
        <v>0</v>
      </c>
      <c r="Y93" s="17">
        <f t="shared" si="27"/>
        <v>0</v>
      </c>
      <c r="Z93" s="17">
        <f t="shared" si="28"/>
        <v>0</v>
      </c>
      <c r="AA93" s="17">
        <f t="shared" si="29"/>
        <v>0</v>
      </c>
      <c r="AB93" s="17">
        <f t="shared" si="30"/>
        <v>0</v>
      </c>
      <c r="AC93" s="17">
        <f t="shared" si="31"/>
        <v>0</v>
      </c>
      <c r="AD93" s="17">
        <f t="shared" si="32"/>
        <v>0</v>
      </c>
      <c r="AE93" s="18">
        <f t="shared" si="33"/>
        <v>0</v>
      </c>
      <c r="AF93" s="19">
        <f t="shared" si="34"/>
        <v>0</v>
      </c>
      <c r="AG93" s="20"/>
      <c r="AH93" s="20"/>
      <c r="AI93" s="17">
        <f t="shared" si="35"/>
        <v>0</v>
      </c>
      <c r="AJ93" s="21" t="s">
        <v>125</v>
      </c>
      <c r="AK93" s="42"/>
    </row>
    <row r="94" spans="1:37" ht="23.5" customHeight="1" x14ac:dyDescent="0.2">
      <c r="A94" s="6" t="s">
        <v>131</v>
      </c>
      <c r="B94" s="30"/>
      <c r="C94" s="81"/>
      <c r="D94" s="23"/>
      <c r="E94" s="30"/>
      <c r="F94" s="31"/>
      <c r="G94" s="31"/>
      <c r="H94" s="31"/>
      <c r="I94" s="11"/>
      <c r="J94" s="83"/>
      <c r="K94" s="12"/>
      <c r="L94" s="26"/>
      <c r="M94" s="13"/>
      <c r="N94" s="14">
        <f t="shared" si="20"/>
        <v>0</v>
      </c>
      <c r="O94" s="15"/>
      <c r="P94" s="16"/>
      <c r="Q94" s="16"/>
      <c r="R94" s="84"/>
      <c r="S94" s="17">
        <f t="shared" si="21"/>
        <v>0</v>
      </c>
      <c r="T94" s="17">
        <f t="shared" si="22"/>
        <v>0</v>
      </c>
      <c r="U94" s="17">
        <f t="shared" si="23"/>
        <v>0</v>
      </c>
      <c r="V94" s="17">
        <f t="shared" si="24"/>
        <v>0</v>
      </c>
      <c r="W94" s="17">
        <f t="shared" si="25"/>
        <v>0</v>
      </c>
      <c r="X94" s="17">
        <f t="shared" si="26"/>
        <v>0</v>
      </c>
      <c r="Y94" s="17">
        <f t="shared" si="27"/>
        <v>0</v>
      </c>
      <c r="Z94" s="17">
        <f t="shared" si="28"/>
        <v>0</v>
      </c>
      <c r="AA94" s="17">
        <f t="shared" si="29"/>
        <v>0</v>
      </c>
      <c r="AB94" s="17">
        <f t="shared" si="30"/>
        <v>0</v>
      </c>
      <c r="AC94" s="17">
        <f t="shared" si="31"/>
        <v>0</v>
      </c>
      <c r="AD94" s="17">
        <f t="shared" si="32"/>
        <v>0</v>
      </c>
      <c r="AE94" s="18">
        <f t="shared" si="33"/>
        <v>0</v>
      </c>
      <c r="AF94" s="19">
        <f t="shared" si="34"/>
        <v>0</v>
      </c>
      <c r="AG94" s="20"/>
      <c r="AH94" s="20"/>
      <c r="AI94" s="17">
        <f t="shared" si="35"/>
        <v>0</v>
      </c>
      <c r="AJ94" s="21" t="s">
        <v>131</v>
      </c>
      <c r="AK94" s="39"/>
    </row>
    <row r="95" spans="1:37" ht="23.5" customHeight="1" x14ac:dyDescent="0.2">
      <c r="A95" s="6" t="s">
        <v>132</v>
      </c>
      <c r="B95" s="30"/>
      <c r="C95" s="81"/>
      <c r="D95" s="23"/>
      <c r="E95" s="30"/>
      <c r="F95" s="31"/>
      <c r="G95" s="31"/>
      <c r="H95" s="31"/>
      <c r="I95" s="11"/>
      <c r="J95" s="83"/>
      <c r="K95" s="12"/>
      <c r="L95" s="26"/>
      <c r="M95" s="13"/>
      <c r="N95" s="14">
        <f t="shared" si="20"/>
        <v>0</v>
      </c>
      <c r="O95" s="15"/>
      <c r="P95" s="16"/>
      <c r="Q95" s="16"/>
      <c r="R95" s="84"/>
      <c r="S95" s="17">
        <f t="shared" si="21"/>
        <v>0</v>
      </c>
      <c r="T95" s="17">
        <f t="shared" si="22"/>
        <v>0</v>
      </c>
      <c r="U95" s="17">
        <f t="shared" si="23"/>
        <v>0</v>
      </c>
      <c r="V95" s="17">
        <f t="shared" si="24"/>
        <v>0</v>
      </c>
      <c r="W95" s="17">
        <f t="shared" si="25"/>
        <v>0</v>
      </c>
      <c r="X95" s="17">
        <f t="shared" si="26"/>
        <v>0</v>
      </c>
      <c r="Y95" s="17">
        <f t="shared" si="27"/>
        <v>0</v>
      </c>
      <c r="Z95" s="17">
        <f t="shared" si="28"/>
        <v>0</v>
      </c>
      <c r="AA95" s="17">
        <f t="shared" si="29"/>
        <v>0</v>
      </c>
      <c r="AB95" s="17">
        <f t="shared" si="30"/>
        <v>0</v>
      </c>
      <c r="AC95" s="17">
        <f t="shared" si="31"/>
        <v>0</v>
      </c>
      <c r="AD95" s="17">
        <f t="shared" si="32"/>
        <v>0</v>
      </c>
      <c r="AE95" s="18">
        <f t="shared" si="33"/>
        <v>0</v>
      </c>
      <c r="AF95" s="19">
        <f t="shared" si="34"/>
        <v>0</v>
      </c>
      <c r="AG95" s="20"/>
      <c r="AH95" s="20"/>
      <c r="AI95" s="17">
        <f t="shared" si="35"/>
        <v>0</v>
      </c>
      <c r="AJ95" s="21" t="s">
        <v>132</v>
      </c>
      <c r="AK95" s="42"/>
    </row>
    <row r="96" spans="1:37" ht="23.5" customHeight="1" x14ac:dyDescent="0.2">
      <c r="A96" s="6" t="s">
        <v>133</v>
      </c>
      <c r="B96" s="30"/>
      <c r="C96" s="81"/>
      <c r="D96" s="23"/>
      <c r="E96" s="30"/>
      <c r="F96" s="31"/>
      <c r="G96" s="31"/>
      <c r="H96" s="31"/>
      <c r="I96" s="11"/>
      <c r="J96" s="83"/>
      <c r="K96" s="12"/>
      <c r="L96" s="26"/>
      <c r="M96" s="13"/>
      <c r="N96" s="14">
        <f t="shared" si="20"/>
        <v>0</v>
      </c>
      <c r="O96" s="15"/>
      <c r="P96" s="16"/>
      <c r="Q96" s="16"/>
      <c r="R96" s="84"/>
      <c r="S96" s="17">
        <f t="shared" si="21"/>
        <v>0</v>
      </c>
      <c r="T96" s="17">
        <f t="shared" si="22"/>
        <v>0</v>
      </c>
      <c r="U96" s="17">
        <f t="shared" si="23"/>
        <v>0</v>
      </c>
      <c r="V96" s="17">
        <f t="shared" si="24"/>
        <v>0</v>
      </c>
      <c r="W96" s="17">
        <f t="shared" si="25"/>
        <v>0</v>
      </c>
      <c r="X96" s="17">
        <f t="shared" si="26"/>
        <v>0</v>
      </c>
      <c r="Y96" s="17">
        <f t="shared" si="27"/>
        <v>0</v>
      </c>
      <c r="Z96" s="17">
        <f t="shared" si="28"/>
        <v>0</v>
      </c>
      <c r="AA96" s="17">
        <f t="shared" si="29"/>
        <v>0</v>
      </c>
      <c r="AB96" s="17">
        <f t="shared" si="30"/>
        <v>0</v>
      </c>
      <c r="AC96" s="17">
        <f t="shared" si="31"/>
        <v>0</v>
      </c>
      <c r="AD96" s="17">
        <f t="shared" si="32"/>
        <v>0</v>
      </c>
      <c r="AE96" s="18">
        <f t="shared" si="33"/>
        <v>0</v>
      </c>
      <c r="AF96" s="19">
        <f t="shared" si="34"/>
        <v>0</v>
      </c>
      <c r="AG96" s="20"/>
      <c r="AH96" s="20"/>
      <c r="AI96" s="17">
        <f t="shared" si="35"/>
        <v>0</v>
      </c>
      <c r="AJ96" s="21" t="s">
        <v>133</v>
      </c>
      <c r="AK96" s="41"/>
    </row>
    <row r="97" spans="1:37" ht="23.5" customHeight="1" x14ac:dyDescent="0.2">
      <c r="A97" s="6" t="s">
        <v>134</v>
      </c>
      <c r="B97" s="30"/>
      <c r="C97" s="81"/>
      <c r="D97" s="23"/>
      <c r="E97" s="30"/>
      <c r="F97" s="31"/>
      <c r="G97" s="31"/>
      <c r="H97" s="31"/>
      <c r="I97" s="11"/>
      <c r="J97" s="83"/>
      <c r="K97" s="12"/>
      <c r="L97" s="26"/>
      <c r="M97" s="13"/>
      <c r="N97" s="14">
        <f t="shared" ref="N97:N104" si="36">ROUND(I97*(SUM(J97:M97)),0)</f>
        <v>0</v>
      </c>
      <c r="O97" s="15"/>
      <c r="P97" s="16"/>
      <c r="Q97" s="16"/>
      <c r="R97" s="84"/>
      <c r="S97" s="17">
        <f t="shared" ref="S97:S104" si="37">I97*J97*40%*O97</f>
        <v>0</v>
      </c>
      <c r="T97" s="17">
        <f t="shared" ref="T97:T104" si="38">IF(P97&gt;=6750,(I97*J97*40%),0)</f>
        <v>0</v>
      </c>
      <c r="U97" s="17">
        <f t="shared" ref="U97:U104" si="39">IF(P97&lt;6750,0,IF(Q97="kurang",I97*J97*10%,I97*J97*20%))</f>
        <v>0</v>
      </c>
      <c r="V97" s="17">
        <f t="shared" ref="V97:V104" si="40">ROUND(SUM(S97:U97),0)</f>
        <v>0</v>
      </c>
      <c r="W97" s="17">
        <f t="shared" ref="W97:W104" si="41">I97*K97*40%*O97</f>
        <v>0</v>
      </c>
      <c r="X97" s="17">
        <f t="shared" ref="X97:X104" si="42">IF(P97&gt;=6750,(I97*K97*40%),0)</f>
        <v>0</v>
      </c>
      <c r="Y97" s="17">
        <f t="shared" ref="Y97:Y104" si="43">IF(P97&lt;6750,0,IF(Q97="kurang",I97*K97*10%,I97*K97*20%))</f>
        <v>0</v>
      </c>
      <c r="Z97" s="17">
        <f t="shared" ref="Z97:Z104" si="44">ROUND(SUM(W97:Y97),0)</f>
        <v>0</v>
      </c>
      <c r="AA97" s="17">
        <f t="shared" ref="AA97:AA104" si="45">I97*L97</f>
        <v>0</v>
      </c>
      <c r="AB97" s="17">
        <f t="shared" ref="AB97:AB104" si="46">ROUND(AA97,0)</f>
        <v>0</v>
      </c>
      <c r="AC97" s="17">
        <f t="shared" ref="AC97:AC104" si="47">I97*M97</f>
        <v>0</v>
      </c>
      <c r="AD97" s="17">
        <f t="shared" ref="AD97:AD104" si="48">ROUND(AC97,0)</f>
        <v>0</v>
      </c>
      <c r="AE97" s="18">
        <f t="shared" ref="AE97:AE104" si="49">ROUND((V97+Z97+AB97+AD97),0)</f>
        <v>0</v>
      </c>
      <c r="AF97" s="19">
        <f t="shared" ref="AF97:AF104" si="50">ROUND(AE97*R97,0)</f>
        <v>0</v>
      </c>
      <c r="AG97" s="20"/>
      <c r="AH97" s="20"/>
      <c r="AI97" s="17">
        <f t="shared" ref="AI97:AI104" si="51">AE97-AF97-AG97</f>
        <v>0</v>
      </c>
      <c r="AJ97" s="21" t="s">
        <v>134</v>
      </c>
      <c r="AK97" s="43"/>
    </row>
    <row r="98" spans="1:37" ht="23.5" customHeight="1" x14ac:dyDescent="0.2">
      <c r="A98" s="6" t="s">
        <v>135</v>
      </c>
      <c r="B98" s="37"/>
      <c r="C98" s="81"/>
      <c r="D98" s="23"/>
      <c r="E98" s="30"/>
      <c r="F98" s="31"/>
      <c r="G98" s="31"/>
      <c r="H98" s="31"/>
      <c r="I98" s="11"/>
      <c r="J98" s="83"/>
      <c r="K98" s="12"/>
      <c r="L98" s="26"/>
      <c r="M98" s="13"/>
      <c r="N98" s="14">
        <f t="shared" si="36"/>
        <v>0</v>
      </c>
      <c r="O98" s="15"/>
      <c r="P98" s="16"/>
      <c r="Q98" s="16"/>
      <c r="R98" s="84"/>
      <c r="S98" s="17">
        <f t="shared" si="37"/>
        <v>0</v>
      </c>
      <c r="T98" s="17">
        <f t="shared" si="38"/>
        <v>0</v>
      </c>
      <c r="U98" s="17">
        <f t="shared" si="39"/>
        <v>0</v>
      </c>
      <c r="V98" s="17">
        <f t="shared" si="40"/>
        <v>0</v>
      </c>
      <c r="W98" s="17">
        <f t="shared" si="41"/>
        <v>0</v>
      </c>
      <c r="X98" s="17">
        <f t="shared" si="42"/>
        <v>0</v>
      </c>
      <c r="Y98" s="17">
        <f t="shared" si="43"/>
        <v>0</v>
      </c>
      <c r="Z98" s="17">
        <f t="shared" si="44"/>
        <v>0</v>
      </c>
      <c r="AA98" s="17">
        <f t="shared" si="45"/>
        <v>0</v>
      </c>
      <c r="AB98" s="17">
        <f t="shared" si="46"/>
        <v>0</v>
      </c>
      <c r="AC98" s="17">
        <f t="shared" si="47"/>
        <v>0</v>
      </c>
      <c r="AD98" s="17">
        <f t="shared" si="48"/>
        <v>0</v>
      </c>
      <c r="AE98" s="18">
        <f t="shared" si="49"/>
        <v>0</v>
      </c>
      <c r="AF98" s="19">
        <f t="shared" si="50"/>
        <v>0</v>
      </c>
      <c r="AG98" s="20"/>
      <c r="AH98" s="20"/>
      <c r="AI98" s="17">
        <f t="shared" si="51"/>
        <v>0</v>
      </c>
      <c r="AJ98" s="21" t="s">
        <v>135</v>
      </c>
      <c r="AK98" s="43"/>
    </row>
    <row r="99" spans="1:37" ht="23.5" customHeight="1" x14ac:dyDescent="0.2">
      <c r="A99" s="6" t="s">
        <v>136</v>
      </c>
      <c r="B99" s="37"/>
      <c r="C99" s="81"/>
      <c r="D99" s="23"/>
      <c r="E99" s="30"/>
      <c r="F99" s="31"/>
      <c r="G99" s="31"/>
      <c r="H99" s="31"/>
      <c r="I99" s="11"/>
      <c r="J99" s="83"/>
      <c r="K99" s="12"/>
      <c r="L99" s="26"/>
      <c r="M99" s="13"/>
      <c r="N99" s="14">
        <f t="shared" si="36"/>
        <v>0</v>
      </c>
      <c r="O99" s="15"/>
      <c r="P99" s="16"/>
      <c r="Q99" s="16"/>
      <c r="R99" s="84"/>
      <c r="S99" s="17">
        <f t="shared" si="37"/>
        <v>0</v>
      </c>
      <c r="T99" s="17">
        <f t="shared" si="38"/>
        <v>0</v>
      </c>
      <c r="U99" s="17">
        <f t="shared" si="39"/>
        <v>0</v>
      </c>
      <c r="V99" s="17">
        <f t="shared" si="40"/>
        <v>0</v>
      </c>
      <c r="W99" s="17">
        <f t="shared" si="41"/>
        <v>0</v>
      </c>
      <c r="X99" s="17">
        <f t="shared" si="42"/>
        <v>0</v>
      </c>
      <c r="Y99" s="17">
        <f t="shared" si="43"/>
        <v>0</v>
      </c>
      <c r="Z99" s="17">
        <f t="shared" si="44"/>
        <v>0</v>
      </c>
      <c r="AA99" s="17">
        <f t="shared" si="45"/>
        <v>0</v>
      </c>
      <c r="AB99" s="17">
        <f t="shared" si="46"/>
        <v>0</v>
      </c>
      <c r="AC99" s="17">
        <f t="shared" si="47"/>
        <v>0</v>
      </c>
      <c r="AD99" s="17">
        <f t="shared" si="48"/>
        <v>0</v>
      </c>
      <c r="AE99" s="18">
        <f t="shared" si="49"/>
        <v>0</v>
      </c>
      <c r="AF99" s="19">
        <f t="shared" si="50"/>
        <v>0</v>
      </c>
      <c r="AG99" s="20"/>
      <c r="AH99" s="20"/>
      <c r="AI99" s="17">
        <f t="shared" si="51"/>
        <v>0</v>
      </c>
      <c r="AJ99" s="21" t="s">
        <v>136</v>
      </c>
      <c r="AK99" s="43"/>
    </row>
    <row r="100" spans="1:37" ht="23.5" customHeight="1" x14ac:dyDescent="0.2">
      <c r="A100" s="6" t="s">
        <v>137</v>
      </c>
      <c r="B100" s="30"/>
      <c r="C100" s="81"/>
      <c r="D100" s="23"/>
      <c r="E100" s="30"/>
      <c r="F100" s="31"/>
      <c r="G100" s="31"/>
      <c r="H100" s="31"/>
      <c r="I100" s="11"/>
      <c r="J100" s="83"/>
      <c r="K100" s="12"/>
      <c r="L100" s="26"/>
      <c r="M100" s="13"/>
      <c r="N100" s="14">
        <f t="shared" si="36"/>
        <v>0</v>
      </c>
      <c r="O100" s="15"/>
      <c r="P100" s="16"/>
      <c r="Q100" s="16"/>
      <c r="R100" s="84"/>
      <c r="S100" s="17">
        <f t="shared" si="37"/>
        <v>0</v>
      </c>
      <c r="T100" s="17">
        <f t="shared" si="38"/>
        <v>0</v>
      </c>
      <c r="U100" s="17">
        <f t="shared" si="39"/>
        <v>0</v>
      </c>
      <c r="V100" s="17">
        <f t="shared" si="40"/>
        <v>0</v>
      </c>
      <c r="W100" s="17">
        <f t="shared" si="41"/>
        <v>0</v>
      </c>
      <c r="X100" s="17">
        <f t="shared" si="42"/>
        <v>0</v>
      </c>
      <c r="Y100" s="17">
        <f t="shared" si="43"/>
        <v>0</v>
      </c>
      <c r="Z100" s="17">
        <f t="shared" si="44"/>
        <v>0</v>
      </c>
      <c r="AA100" s="17">
        <f t="shared" si="45"/>
        <v>0</v>
      </c>
      <c r="AB100" s="17">
        <f t="shared" si="46"/>
        <v>0</v>
      </c>
      <c r="AC100" s="17">
        <f t="shared" si="47"/>
        <v>0</v>
      </c>
      <c r="AD100" s="17">
        <f t="shared" si="48"/>
        <v>0</v>
      </c>
      <c r="AE100" s="18">
        <f t="shared" si="49"/>
        <v>0</v>
      </c>
      <c r="AF100" s="19">
        <f t="shared" si="50"/>
        <v>0</v>
      </c>
      <c r="AG100" s="20"/>
      <c r="AH100" s="20"/>
      <c r="AI100" s="17">
        <f t="shared" si="51"/>
        <v>0</v>
      </c>
      <c r="AJ100" s="21" t="s">
        <v>137</v>
      </c>
      <c r="AK100" s="39"/>
    </row>
    <row r="101" spans="1:37" ht="23.5" customHeight="1" x14ac:dyDescent="0.2">
      <c r="A101" s="6" t="s">
        <v>138</v>
      </c>
      <c r="B101" s="30"/>
      <c r="C101" s="81"/>
      <c r="D101" s="23"/>
      <c r="E101" s="30"/>
      <c r="F101" s="31"/>
      <c r="G101" s="31"/>
      <c r="H101" s="31"/>
      <c r="I101" s="11"/>
      <c r="J101" s="83"/>
      <c r="K101" s="12"/>
      <c r="L101" s="26"/>
      <c r="M101" s="13"/>
      <c r="N101" s="14">
        <f t="shared" si="36"/>
        <v>0</v>
      </c>
      <c r="O101" s="15"/>
      <c r="P101" s="16"/>
      <c r="Q101" s="16"/>
      <c r="R101" s="84"/>
      <c r="S101" s="17">
        <f t="shared" si="37"/>
        <v>0</v>
      </c>
      <c r="T101" s="17">
        <f t="shared" si="38"/>
        <v>0</v>
      </c>
      <c r="U101" s="17">
        <f t="shared" si="39"/>
        <v>0</v>
      </c>
      <c r="V101" s="17">
        <f t="shared" si="40"/>
        <v>0</v>
      </c>
      <c r="W101" s="17">
        <f t="shared" si="41"/>
        <v>0</v>
      </c>
      <c r="X101" s="17">
        <f t="shared" si="42"/>
        <v>0</v>
      </c>
      <c r="Y101" s="17">
        <f t="shared" si="43"/>
        <v>0</v>
      </c>
      <c r="Z101" s="17">
        <f t="shared" si="44"/>
        <v>0</v>
      </c>
      <c r="AA101" s="17">
        <f t="shared" si="45"/>
        <v>0</v>
      </c>
      <c r="AB101" s="17">
        <f t="shared" si="46"/>
        <v>0</v>
      </c>
      <c r="AC101" s="17">
        <f t="shared" si="47"/>
        <v>0</v>
      </c>
      <c r="AD101" s="17">
        <f t="shared" si="48"/>
        <v>0</v>
      </c>
      <c r="AE101" s="18">
        <f t="shared" si="49"/>
        <v>0</v>
      </c>
      <c r="AF101" s="19">
        <f t="shared" si="50"/>
        <v>0</v>
      </c>
      <c r="AG101" s="20"/>
      <c r="AH101" s="20"/>
      <c r="AI101" s="17">
        <f t="shared" si="51"/>
        <v>0</v>
      </c>
      <c r="AJ101" s="21" t="s">
        <v>138</v>
      </c>
      <c r="AK101" s="42"/>
    </row>
    <row r="102" spans="1:37" ht="23.5" customHeight="1" x14ac:dyDescent="0.2">
      <c r="A102" s="6" t="s">
        <v>139</v>
      </c>
      <c r="B102" s="30"/>
      <c r="C102" s="81"/>
      <c r="D102" s="23"/>
      <c r="E102" s="30"/>
      <c r="F102" s="31"/>
      <c r="G102" s="31"/>
      <c r="H102" s="31"/>
      <c r="I102" s="11"/>
      <c r="J102" s="83"/>
      <c r="K102" s="12"/>
      <c r="L102" s="26"/>
      <c r="M102" s="13"/>
      <c r="N102" s="14">
        <f t="shared" si="36"/>
        <v>0</v>
      </c>
      <c r="O102" s="15"/>
      <c r="P102" s="16"/>
      <c r="Q102" s="16"/>
      <c r="R102" s="84"/>
      <c r="S102" s="17">
        <f t="shared" si="37"/>
        <v>0</v>
      </c>
      <c r="T102" s="17">
        <f t="shared" si="38"/>
        <v>0</v>
      </c>
      <c r="U102" s="17">
        <f t="shared" si="39"/>
        <v>0</v>
      </c>
      <c r="V102" s="17">
        <f t="shared" si="40"/>
        <v>0</v>
      </c>
      <c r="W102" s="17">
        <f t="shared" si="41"/>
        <v>0</v>
      </c>
      <c r="X102" s="17">
        <f t="shared" si="42"/>
        <v>0</v>
      </c>
      <c r="Y102" s="17">
        <f t="shared" si="43"/>
        <v>0</v>
      </c>
      <c r="Z102" s="17">
        <f t="shared" si="44"/>
        <v>0</v>
      </c>
      <c r="AA102" s="17">
        <f t="shared" si="45"/>
        <v>0</v>
      </c>
      <c r="AB102" s="17">
        <f t="shared" si="46"/>
        <v>0</v>
      </c>
      <c r="AC102" s="17">
        <f t="shared" si="47"/>
        <v>0</v>
      </c>
      <c r="AD102" s="17">
        <f t="shared" si="48"/>
        <v>0</v>
      </c>
      <c r="AE102" s="18">
        <f t="shared" si="49"/>
        <v>0</v>
      </c>
      <c r="AF102" s="19">
        <f t="shared" si="50"/>
        <v>0</v>
      </c>
      <c r="AG102" s="20"/>
      <c r="AH102" s="20"/>
      <c r="AI102" s="17">
        <f t="shared" si="51"/>
        <v>0</v>
      </c>
      <c r="AJ102" s="21" t="s">
        <v>139</v>
      </c>
      <c r="AK102" s="39"/>
    </row>
    <row r="103" spans="1:37" ht="23.5" customHeight="1" x14ac:dyDescent="0.2">
      <c r="A103" s="6" t="s">
        <v>140</v>
      </c>
      <c r="B103" s="30"/>
      <c r="C103" s="81"/>
      <c r="D103" s="23"/>
      <c r="E103" s="30"/>
      <c r="F103" s="31"/>
      <c r="G103" s="31"/>
      <c r="H103" s="31"/>
      <c r="I103" s="11"/>
      <c r="J103" s="83"/>
      <c r="K103" s="12"/>
      <c r="L103" s="26"/>
      <c r="M103" s="13"/>
      <c r="N103" s="14">
        <f t="shared" si="36"/>
        <v>0</v>
      </c>
      <c r="O103" s="15"/>
      <c r="P103" s="16"/>
      <c r="Q103" s="16"/>
      <c r="R103" s="84"/>
      <c r="S103" s="17">
        <f t="shared" si="37"/>
        <v>0</v>
      </c>
      <c r="T103" s="17">
        <f t="shared" si="38"/>
        <v>0</v>
      </c>
      <c r="U103" s="17">
        <f t="shared" si="39"/>
        <v>0</v>
      </c>
      <c r="V103" s="17">
        <f t="shared" si="40"/>
        <v>0</v>
      </c>
      <c r="W103" s="17">
        <f t="shared" si="41"/>
        <v>0</v>
      </c>
      <c r="X103" s="17">
        <f t="shared" si="42"/>
        <v>0</v>
      </c>
      <c r="Y103" s="17">
        <f t="shared" si="43"/>
        <v>0</v>
      </c>
      <c r="Z103" s="17">
        <f t="shared" si="44"/>
        <v>0</v>
      </c>
      <c r="AA103" s="17">
        <f t="shared" si="45"/>
        <v>0</v>
      </c>
      <c r="AB103" s="17">
        <f t="shared" si="46"/>
        <v>0</v>
      </c>
      <c r="AC103" s="17">
        <f t="shared" si="47"/>
        <v>0</v>
      </c>
      <c r="AD103" s="17">
        <f t="shared" si="48"/>
        <v>0</v>
      </c>
      <c r="AE103" s="18">
        <f t="shared" si="49"/>
        <v>0</v>
      </c>
      <c r="AF103" s="19">
        <f t="shared" si="50"/>
        <v>0</v>
      </c>
      <c r="AG103" s="20"/>
      <c r="AH103" s="20"/>
      <c r="AI103" s="17">
        <f t="shared" si="51"/>
        <v>0</v>
      </c>
      <c r="AJ103" s="21" t="s">
        <v>140</v>
      </c>
      <c r="AK103" s="42"/>
    </row>
    <row r="104" spans="1:37" ht="23.5" customHeight="1" x14ac:dyDescent="0.2">
      <c r="A104" s="6" t="s">
        <v>141</v>
      </c>
      <c r="B104" s="30"/>
      <c r="C104" s="81"/>
      <c r="D104" s="23"/>
      <c r="E104" s="30"/>
      <c r="F104" s="31"/>
      <c r="G104" s="31"/>
      <c r="H104" s="31"/>
      <c r="I104" s="11"/>
      <c r="J104" s="83"/>
      <c r="K104" s="12"/>
      <c r="L104" s="26"/>
      <c r="M104" s="13"/>
      <c r="N104" s="14">
        <f t="shared" si="36"/>
        <v>0</v>
      </c>
      <c r="O104" s="15"/>
      <c r="P104" s="16"/>
      <c r="Q104" s="16"/>
      <c r="R104" s="84"/>
      <c r="S104" s="17">
        <f t="shared" si="37"/>
        <v>0</v>
      </c>
      <c r="T104" s="17">
        <f t="shared" si="38"/>
        <v>0</v>
      </c>
      <c r="U104" s="17">
        <f t="shared" si="39"/>
        <v>0</v>
      </c>
      <c r="V104" s="17">
        <f t="shared" si="40"/>
        <v>0</v>
      </c>
      <c r="W104" s="17">
        <f t="shared" si="41"/>
        <v>0</v>
      </c>
      <c r="X104" s="17">
        <f t="shared" si="42"/>
        <v>0</v>
      </c>
      <c r="Y104" s="17">
        <f t="shared" si="43"/>
        <v>0</v>
      </c>
      <c r="Z104" s="17">
        <f t="shared" si="44"/>
        <v>0</v>
      </c>
      <c r="AA104" s="17">
        <f t="shared" si="45"/>
        <v>0</v>
      </c>
      <c r="AB104" s="17">
        <f t="shared" si="46"/>
        <v>0</v>
      </c>
      <c r="AC104" s="17">
        <f t="shared" si="47"/>
        <v>0</v>
      </c>
      <c r="AD104" s="17">
        <f t="shared" si="48"/>
        <v>0</v>
      </c>
      <c r="AE104" s="18">
        <f t="shared" si="49"/>
        <v>0</v>
      </c>
      <c r="AF104" s="19">
        <f t="shared" si="50"/>
        <v>0</v>
      </c>
      <c r="AG104" s="20"/>
      <c r="AH104" s="20"/>
      <c r="AI104" s="17">
        <f t="shared" si="51"/>
        <v>0</v>
      </c>
      <c r="AJ104" s="21" t="s">
        <v>141</v>
      </c>
      <c r="AK104" s="41"/>
    </row>
    <row r="105" spans="1:37" ht="23.5" customHeight="1" x14ac:dyDescent="0.2">
      <c r="A105" s="6" t="s">
        <v>142</v>
      </c>
      <c r="B105" s="30"/>
      <c r="C105" s="81"/>
      <c r="D105" s="23"/>
      <c r="E105" s="30"/>
      <c r="F105" s="31"/>
      <c r="G105" s="31"/>
      <c r="H105" s="31"/>
      <c r="I105" s="11"/>
      <c r="J105" s="83"/>
      <c r="K105" s="12"/>
      <c r="L105" s="26"/>
      <c r="M105" s="13"/>
      <c r="N105" s="14">
        <f t="shared" si="0"/>
        <v>0</v>
      </c>
      <c r="O105" s="15"/>
      <c r="P105" s="16"/>
      <c r="Q105" s="16"/>
      <c r="R105" s="84"/>
      <c r="S105" s="17">
        <f t="shared" ref="S105:S110" si="52">I105*J105*40%*O105</f>
        <v>0</v>
      </c>
      <c r="T105" s="17">
        <f t="shared" si="5"/>
        <v>0</v>
      </c>
      <c r="U105" s="17">
        <f t="shared" si="6"/>
        <v>0</v>
      </c>
      <c r="V105" s="17">
        <f t="shared" si="7"/>
        <v>0</v>
      </c>
      <c r="W105" s="17">
        <f t="shared" si="8"/>
        <v>0</v>
      </c>
      <c r="X105" s="17">
        <f t="shared" si="1"/>
        <v>0</v>
      </c>
      <c r="Y105" s="17">
        <f t="shared" si="9"/>
        <v>0</v>
      </c>
      <c r="Z105" s="17">
        <f t="shared" si="2"/>
        <v>0</v>
      </c>
      <c r="AA105" s="17">
        <f t="shared" si="10"/>
        <v>0</v>
      </c>
      <c r="AB105" s="17">
        <f t="shared" si="11"/>
        <v>0</v>
      </c>
      <c r="AC105" s="17">
        <f t="shared" si="12"/>
        <v>0</v>
      </c>
      <c r="AD105" s="17">
        <f t="shared" si="13"/>
        <v>0</v>
      </c>
      <c r="AE105" s="18">
        <f t="shared" si="14"/>
        <v>0</v>
      </c>
      <c r="AF105" s="19">
        <f t="shared" si="19"/>
        <v>0</v>
      </c>
      <c r="AG105" s="20"/>
      <c r="AH105" s="20"/>
      <c r="AI105" s="17">
        <f t="shared" si="17"/>
        <v>0</v>
      </c>
      <c r="AJ105" s="21" t="s">
        <v>142</v>
      </c>
      <c r="AK105" s="42"/>
    </row>
    <row r="106" spans="1:37" ht="23.5" customHeight="1" x14ac:dyDescent="0.2">
      <c r="A106" s="6" t="s">
        <v>143</v>
      </c>
      <c r="B106" s="30"/>
      <c r="C106" s="81"/>
      <c r="D106" s="23"/>
      <c r="E106" s="30"/>
      <c r="F106" s="31"/>
      <c r="G106" s="31"/>
      <c r="H106" s="31"/>
      <c r="I106" s="11"/>
      <c r="J106" s="83"/>
      <c r="K106" s="12"/>
      <c r="L106" s="26"/>
      <c r="M106" s="13"/>
      <c r="N106" s="14">
        <f t="shared" si="0"/>
        <v>0</v>
      </c>
      <c r="O106" s="15"/>
      <c r="P106" s="16"/>
      <c r="Q106" s="16"/>
      <c r="R106" s="84"/>
      <c r="S106" s="17">
        <f t="shared" si="52"/>
        <v>0</v>
      </c>
      <c r="T106" s="17">
        <f t="shared" si="5"/>
        <v>0</v>
      </c>
      <c r="U106" s="17">
        <f t="shared" si="6"/>
        <v>0</v>
      </c>
      <c r="V106" s="17">
        <f t="shared" si="7"/>
        <v>0</v>
      </c>
      <c r="W106" s="17">
        <f t="shared" si="8"/>
        <v>0</v>
      </c>
      <c r="X106" s="17">
        <f t="shared" si="1"/>
        <v>0</v>
      </c>
      <c r="Y106" s="17">
        <f t="shared" si="9"/>
        <v>0</v>
      </c>
      <c r="Z106" s="17">
        <f t="shared" si="2"/>
        <v>0</v>
      </c>
      <c r="AA106" s="17">
        <f t="shared" si="10"/>
        <v>0</v>
      </c>
      <c r="AB106" s="17">
        <f t="shared" si="11"/>
        <v>0</v>
      </c>
      <c r="AC106" s="17">
        <f t="shared" si="12"/>
        <v>0</v>
      </c>
      <c r="AD106" s="17">
        <f t="shared" si="13"/>
        <v>0</v>
      </c>
      <c r="AE106" s="18">
        <f t="shared" si="14"/>
        <v>0</v>
      </c>
      <c r="AF106" s="19">
        <f t="shared" si="19"/>
        <v>0</v>
      </c>
      <c r="AG106" s="20"/>
      <c r="AH106" s="20"/>
      <c r="AI106" s="17">
        <f t="shared" si="17"/>
        <v>0</v>
      </c>
      <c r="AJ106" s="21" t="s">
        <v>143</v>
      </c>
      <c r="AK106" s="51"/>
    </row>
    <row r="107" spans="1:37" ht="23.5" customHeight="1" x14ac:dyDescent="0.2">
      <c r="A107" s="6" t="s">
        <v>144</v>
      </c>
      <c r="B107" s="30"/>
      <c r="C107" s="81"/>
      <c r="D107" s="23"/>
      <c r="E107" s="30"/>
      <c r="F107" s="31"/>
      <c r="G107" s="31"/>
      <c r="H107" s="31"/>
      <c r="I107" s="11"/>
      <c r="J107" s="83"/>
      <c r="K107" s="12"/>
      <c r="L107" s="26"/>
      <c r="M107" s="13"/>
      <c r="N107" s="14">
        <f t="shared" ref="N107" si="53">ROUND(I107*(SUM(J107:M107)),0)</f>
        <v>0</v>
      </c>
      <c r="O107" s="15"/>
      <c r="P107" s="16"/>
      <c r="Q107" s="16"/>
      <c r="R107" s="84"/>
      <c r="S107" s="17">
        <f t="shared" si="52"/>
        <v>0</v>
      </c>
      <c r="T107" s="17">
        <f t="shared" ref="T107" si="54">IF(P107&gt;=6750,(I107*J107*40%),0)</f>
        <v>0</v>
      </c>
      <c r="U107" s="17">
        <f t="shared" ref="U107" si="55">IF(P107&lt;6750,0,IF(Q107="kurang",I107*J107*10%,I107*J107*20%))</f>
        <v>0</v>
      </c>
      <c r="V107" s="17">
        <f t="shared" ref="V107" si="56">ROUND(SUM(S107:U107),0)</f>
        <v>0</v>
      </c>
      <c r="W107" s="17">
        <f t="shared" ref="W107" si="57">I107*K107*40%*O107</f>
        <v>0</v>
      </c>
      <c r="X107" s="17">
        <f t="shared" ref="X107" si="58">IF(P107&gt;=6750,(I107*K107*40%),0)</f>
        <v>0</v>
      </c>
      <c r="Y107" s="17">
        <f t="shared" ref="Y107" si="59">IF(P107&lt;6750,0,IF(Q107="kurang",I107*K107*10%,I107*K107*20%))</f>
        <v>0</v>
      </c>
      <c r="Z107" s="17">
        <f t="shared" ref="Z107" si="60">ROUND(SUM(W107:Y107),0)</f>
        <v>0</v>
      </c>
      <c r="AA107" s="17">
        <f t="shared" ref="AA107" si="61">I107*L107</f>
        <v>0</v>
      </c>
      <c r="AB107" s="17">
        <f t="shared" ref="AB107" si="62">ROUND(AA107,0)</f>
        <v>0</v>
      </c>
      <c r="AC107" s="17">
        <f t="shared" ref="AC107" si="63">I107*M107</f>
        <v>0</v>
      </c>
      <c r="AD107" s="17">
        <f t="shared" ref="AD107" si="64">ROUND(AC107,0)</f>
        <v>0</v>
      </c>
      <c r="AE107" s="18">
        <f t="shared" ref="AE107" si="65">ROUND((V107+Z107+AB107+AD107),0)</f>
        <v>0</v>
      </c>
      <c r="AF107" s="19">
        <f t="shared" ref="AF107" si="66">ROUND(AE107*R107,0)</f>
        <v>0</v>
      </c>
      <c r="AG107" s="20"/>
      <c r="AH107" s="20"/>
      <c r="AI107" s="17">
        <f t="shared" ref="AI107" si="67">AE107-AF107-AG107</f>
        <v>0</v>
      </c>
      <c r="AJ107" s="21" t="s">
        <v>144</v>
      </c>
      <c r="AK107" s="41"/>
    </row>
    <row r="108" spans="1:37" ht="23.5" customHeight="1" x14ac:dyDescent="0.2">
      <c r="A108" s="6" t="s">
        <v>145</v>
      </c>
      <c r="B108" s="30"/>
      <c r="C108" s="81"/>
      <c r="D108" s="23"/>
      <c r="E108" s="30"/>
      <c r="F108" s="31"/>
      <c r="G108" s="31"/>
      <c r="H108" s="31"/>
      <c r="I108" s="11"/>
      <c r="J108" s="83"/>
      <c r="K108" s="12"/>
      <c r="L108" s="26"/>
      <c r="M108" s="13"/>
      <c r="N108" s="14">
        <f t="shared" si="0"/>
        <v>0</v>
      </c>
      <c r="O108" s="15"/>
      <c r="P108" s="16"/>
      <c r="Q108" s="16"/>
      <c r="R108" s="84"/>
      <c r="S108" s="17">
        <f t="shared" si="52"/>
        <v>0</v>
      </c>
      <c r="T108" s="17">
        <f t="shared" si="5"/>
        <v>0</v>
      </c>
      <c r="U108" s="17">
        <f t="shared" si="6"/>
        <v>0</v>
      </c>
      <c r="V108" s="17">
        <f t="shared" si="7"/>
        <v>0</v>
      </c>
      <c r="W108" s="17">
        <f t="shared" si="8"/>
        <v>0</v>
      </c>
      <c r="X108" s="17">
        <f t="shared" si="1"/>
        <v>0</v>
      </c>
      <c r="Y108" s="17">
        <f t="shared" si="9"/>
        <v>0</v>
      </c>
      <c r="Z108" s="17">
        <f t="shared" si="2"/>
        <v>0</v>
      </c>
      <c r="AA108" s="17">
        <f t="shared" si="10"/>
        <v>0</v>
      </c>
      <c r="AB108" s="17">
        <f t="shared" si="11"/>
        <v>0</v>
      </c>
      <c r="AC108" s="17">
        <f t="shared" si="12"/>
        <v>0</v>
      </c>
      <c r="AD108" s="17">
        <f t="shared" si="13"/>
        <v>0</v>
      </c>
      <c r="AE108" s="18">
        <f t="shared" si="14"/>
        <v>0</v>
      </c>
      <c r="AF108" s="19">
        <f t="shared" si="19"/>
        <v>0</v>
      </c>
      <c r="AG108" s="20"/>
      <c r="AH108" s="20"/>
      <c r="AI108" s="17">
        <f t="shared" si="17"/>
        <v>0</v>
      </c>
      <c r="AJ108" s="21" t="s">
        <v>145</v>
      </c>
      <c r="AK108" s="39"/>
    </row>
    <row r="109" spans="1:37" ht="23.5" customHeight="1" x14ac:dyDescent="0.2">
      <c r="A109" s="6" t="s">
        <v>146</v>
      </c>
      <c r="B109" s="30"/>
      <c r="C109" s="81"/>
      <c r="D109" s="23"/>
      <c r="E109" s="30"/>
      <c r="F109" s="31"/>
      <c r="G109" s="31"/>
      <c r="H109" s="31"/>
      <c r="I109" s="11"/>
      <c r="J109" s="83"/>
      <c r="K109" s="12"/>
      <c r="L109" s="26"/>
      <c r="M109" s="13"/>
      <c r="N109" s="14">
        <f t="shared" si="0"/>
        <v>0</v>
      </c>
      <c r="O109" s="15"/>
      <c r="P109" s="16"/>
      <c r="Q109" s="16"/>
      <c r="R109" s="84"/>
      <c r="S109" s="17">
        <f t="shared" si="52"/>
        <v>0</v>
      </c>
      <c r="T109" s="17">
        <f t="shared" si="5"/>
        <v>0</v>
      </c>
      <c r="U109" s="17">
        <f t="shared" si="6"/>
        <v>0</v>
      </c>
      <c r="V109" s="17">
        <f t="shared" si="7"/>
        <v>0</v>
      </c>
      <c r="W109" s="17">
        <f t="shared" si="8"/>
        <v>0</v>
      </c>
      <c r="X109" s="17">
        <f t="shared" si="1"/>
        <v>0</v>
      </c>
      <c r="Y109" s="17">
        <f t="shared" si="9"/>
        <v>0</v>
      </c>
      <c r="Z109" s="17">
        <f t="shared" si="2"/>
        <v>0</v>
      </c>
      <c r="AA109" s="17">
        <f t="shared" si="10"/>
        <v>0</v>
      </c>
      <c r="AB109" s="17">
        <f t="shared" si="11"/>
        <v>0</v>
      </c>
      <c r="AC109" s="17">
        <f t="shared" si="12"/>
        <v>0</v>
      </c>
      <c r="AD109" s="17">
        <f t="shared" si="13"/>
        <v>0</v>
      </c>
      <c r="AE109" s="18">
        <f t="shared" si="14"/>
        <v>0</v>
      </c>
      <c r="AF109" s="19">
        <f t="shared" si="19"/>
        <v>0</v>
      </c>
      <c r="AG109" s="20"/>
      <c r="AH109" s="20"/>
      <c r="AI109" s="17">
        <f t="shared" si="17"/>
        <v>0</v>
      </c>
      <c r="AJ109" s="21" t="s">
        <v>146</v>
      </c>
      <c r="AK109" s="51"/>
    </row>
    <row r="110" spans="1:37" ht="23.5" customHeight="1" x14ac:dyDescent="0.2">
      <c r="A110" s="6" t="s">
        <v>147</v>
      </c>
      <c r="B110" s="30"/>
      <c r="C110" s="81"/>
      <c r="D110" s="23"/>
      <c r="E110" s="30"/>
      <c r="F110" s="31"/>
      <c r="G110" s="31"/>
      <c r="H110" s="31"/>
      <c r="I110" s="11"/>
      <c r="J110" s="83"/>
      <c r="K110" s="12"/>
      <c r="L110" s="26"/>
      <c r="M110" s="13"/>
      <c r="N110" s="14">
        <f t="shared" si="0"/>
        <v>0</v>
      </c>
      <c r="O110" s="15"/>
      <c r="P110" s="16"/>
      <c r="Q110" s="16"/>
      <c r="R110" s="84"/>
      <c r="S110" s="17">
        <f t="shared" si="52"/>
        <v>0</v>
      </c>
      <c r="T110" s="17">
        <f t="shared" si="5"/>
        <v>0</v>
      </c>
      <c r="U110" s="17">
        <f t="shared" si="6"/>
        <v>0</v>
      </c>
      <c r="V110" s="17">
        <f t="shared" si="7"/>
        <v>0</v>
      </c>
      <c r="W110" s="17">
        <f t="shared" si="8"/>
        <v>0</v>
      </c>
      <c r="X110" s="17">
        <f t="shared" si="1"/>
        <v>0</v>
      </c>
      <c r="Y110" s="17">
        <f t="shared" si="9"/>
        <v>0</v>
      </c>
      <c r="Z110" s="17">
        <f t="shared" si="2"/>
        <v>0</v>
      </c>
      <c r="AA110" s="17">
        <f t="shared" si="10"/>
        <v>0</v>
      </c>
      <c r="AB110" s="17">
        <f t="shared" si="11"/>
        <v>0</v>
      </c>
      <c r="AC110" s="17">
        <f t="shared" si="12"/>
        <v>0</v>
      </c>
      <c r="AD110" s="17">
        <f t="shared" si="13"/>
        <v>0</v>
      </c>
      <c r="AE110" s="18">
        <f t="shared" si="14"/>
        <v>0</v>
      </c>
      <c r="AF110" s="19">
        <f t="shared" si="19"/>
        <v>0</v>
      </c>
      <c r="AG110" s="20"/>
      <c r="AH110" s="20"/>
      <c r="AI110" s="17">
        <f t="shared" si="17"/>
        <v>0</v>
      </c>
      <c r="AJ110" s="21" t="s">
        <v>147</v>
      </c>
      <c r="AK110" s="39"/>
    </row>
    <row r="111" spans="1:37" x14ac:dyDescent="0.2">
      <c r="B111" s="52"/>
      <c r="C111" s="52"/>
      <c r="D111" s="52"/>
      <c r="E111" s="52"/>
      <c r="F111" s="52"/>
      <c r="G111" s="52"/>
      <c r="H111" s="52"/>
      <c r="I111" s="52"/>
      <c r="K111" s="53"/>
      <c r="L111" s="54"/>
      <c r="M111" s="54"/>
      <c r="N111" s="14">
        <f>I111*(SUM(K111:M111))</f>
        <v>0</v>
      </c>
      <c r="O111" s="55"/>
      <c r="P111" s="56"/>
      <c r="Q111" s="56"/>
      <c r="R111" s="56"/>
      <c r="S111" s="57"/>
      <c r="T111" s="57"/>
      <c r="U111" s="57"/>
      <c r="V111" s="56">
        <f>SUM(V8:V110)</f>
        <v>0</v>
      </c>
      <c r="W111" s="57"/>
      <c r="X111" s="57"/>
      <c r="Y111" s="57"/>
      <c r="Z111" s="56">
        <f>SUM(Z8:Z110)</f>
        <v>0</v>
      </c>
      <c r="AA111" s="57"/>
      <c r="AB111" s="56">
        <f>SUM(AB8:AB110)</f>
        <v>0</v>
      </c>
      <c r="AC111" s="57"/>
      <c r="AD111" s="56">
        <f>SUM(AD8:AD110)</f>
        <v>0</v>
      </c>
      <c r="AE111" s="56">
        <f>SUM(AE8:AE110)</f>
        <v>0</v>
      </c>
      <c r="AF111" s="56">
        <f>SUM(AF8:AF110)</f>
        <v>0</v>
      </c>
      <c r="AG111" s="56">
        <f t="shared" ref="AG111:AI111" si="68">SUM(AG8:AG110)</f>
        <v>0</v>
      </c>
      <c r="AH111" s="56">
        <f t="shared" si="68"/>
        <v>0</v>
      </c>
      <c r="AI111" s="56">
        <f t="shared" si="68"/>
        <v>0</v>
      </c>
      <c r="AJ111" s="58"/>
      <c r="AK111" s="59"/>
    </row>
    <row r="112" spans="1:37" x14ac:dyDescent="0.2">
      <c r="B112" s="52"/>
      <c r="C112" s="52"/>
      <c r="D112" s="52"/>
      <c r="E112" s="52"/>
      <c r="F112" s="52"/>
      <c r="G112" s="52"/>
      <c r="H112" s="52"/>
      <c r="I112" s="52"/>
      <c r="K112" s="60"/>
      <c r="L112" s="52"/>
      <c r="M112" s="52"/>
      <c r="O112"/>
      <c r="AK112" s="52"/>
    </row>
    <row r="113" spans="2:37" x14ac:dyDescent="0.2">
      <c r="B113" s="161" t="s">
        <v>79</v>
      </c>
      <c r="C113" s="161"/>
      <c r="D113" s="52"/>
      <c r="E113" s="52"/>
      <c r="F113" s="52"/>
      <c r="G113" s="52"/>
      <c r="H113" s="52"/>
      <c r="I113" s="52"/>
      <c r="K113" s="60"/>
      <c r="L113" s="52"/>
      <c r="M113" s="52"/>
      <c r="O113"/>
      <c r="AK113" s="52"/>
    </row>
    <row r="114" spans="2:37" ht="14.5" customHeight="1" x14ac:dyDescent="0.2">
      <c r="B114" s="61" t="s">
        <v>80</v>
      </c>
      <c r="C114" s="61"/>
      <c r="D114" s="52"/>
      <c r="E114" s="52"/>
      <c r="F114" s="52"/>
      <c r="G114" s="52"/>
      <c r="H114" s="52"/>
      <c r="I114" s="52"/>
      <c r="K114" s="52"/>
      <c r="L114" s="52"/>
      <c r="M114" s="52"/>
      <c r="O114"/>
      <c r="AC114" s="52"/>
      <c r="AD114" s="52"/>
      <c r="AE114" s="62"/>
      <c r="AF114" s="162" t="s">
        <v>81</v>
      </c>
      <c r="AG114" s="162"/>
      <c r="AH114" s="162"/>
      <c r="AI114" s="162"/>
      <c r="AJ114" s="52"/>
      <c r="AK114" s="64"/>
    </row>
    <row r="115" spans="2:37" x14ac:dyDescent="0.2">
      <c r="B115" s="65"/>
      <c r="C115" s="65"/>
      <c r="D115" s="52"/>
      <c r="E115" s="52"/>
      <c r="F115" s="52"/>
      <c r="G115" s="52"/>
      <c r="H115" s="52"/>
      <c r="I115" s="52"/>
      <c r="K115" s="52"/>
      <c r="L115" s="52"/>
      <c r="M115" s="52"/>
      <c r="O115"/>
      <c r="AC115" s="52"/>
      <c r="AD115" s="52"/>
      <c r="AE115" s="60"/>
      <c r="AF115" s="60"/>
      <c r="AG115" s="60"/>
      <c r="AH115" s="60"/>
      <c r="AI115" s="60"/>
      <c r="AJ115" s="52"/>
      <c r="AK115" s="66"/>
    </row>
    <row r="116" spans="2:37" x14ac:dyDescent="0.2">
      <c r="B116" s="65"/>
      <c r="C116" s="65"/>
      <c r="D116" s="52"/>
      <c r="E116" s="52"/>
      <c r="F116" s="52"/>
      <c r="G116" s="52"/>
      <c r="H116" s="52"/>
      <c r="I116" s="52"/>
      <c r="K116" s="52"/>
      <c r="L116" s="52"/>
      <c r="M116" s="52"/>
      <c r="O116"/>
      <c r="AC116" s="52"/>
      <c r="AD116" s="52"/>
      <c r="AE116" s="60"/>
      <c r="AF116" s="67"/>
      <c r="AG116" s="63"/>
      <c r="AH116" s="63"/>
      <c r="AI116" s="67"/>
      <c r="AJ116" s="52"/>
      <c r="AK116" s="52"/>
    </row>
    <row r="117" spans="2:37" x14ac:dyDescent="0.2">
      <c r="B117" s="68"/>
      <c r="C117" s="68"/>
      <c r="O117"/>
      <c r="AD117" s="52"/>
      <c r="AE117" s="69"/>
      <c r="AF117" s="67"/>
      <c r="AG117" s="63"/>
      <c r="AH117" s="63"/>
      <c r="AI117" s="67"/>
    </row>
    <row r="118" spans="2:37" x14ac:dyDescent="0.2">
      <c r="B118" s="68"/>
      <c r="C118" s="68"/>
      <c r="T118" s="71"/>
      <c r="U118" s="71"/>
      <c r="V118" s="72"/>
      <c r="W118" s="72"/>
      <c r="AE118" s="52"/>
      <c r="AF118" s="67"/>
      <c r="AG118" s="63"/>
      <c r="AH118" s="63"/>
      <c r="AI118" s="67"/>
    </row>
    <row r="119" spans="2:37" x14ac:dyDescent="0.2">
      <c r="B119" s="160" t="s">
        <v>82</v>
      </c>
      <c r="C119" s="160"/>
      <c r="T119" s="159"/>
      <c r="U119" s="159"/>
      <c r="V119" s="159"/>
      <c r="W119" s="159"/>
      <c r="X119" s="159"/>
      <c r="Y119" s="159"/>
      <c r="AE119" s="52"/>
      <c r="AF119" s="160" t="s">
        <v>82</v>
      </c>
      <c r="AG119" s="160"/>
      <c r="AH119" s="160"/>
      <c r="AI119" s="160"/>
    </row>
    <row r="120" spans="2:37" x14ac:dyDescent="0.2">
      <c r="B120" s="73" t="s">
        <v>83</v>
      </c>
      <c r="C120" s="73"/>
      <c r="T120" s="159"/>
      <c r="U120" s="159"/>
      <c r="V120" s="159"/>
      <c r="W120" s="159"/>
      <c r="X120" s="159"/>
      <c r="Y120" s="159"/>
      <c r="AF120" s="160" t="s">
        <v>83</v>
      </c>
      <c r="AG120" s="160"/>
      <c r="AH120" s="160"/>
      <c r="AI120" s="160"/>
    </row>
    <row r="121" spans="2:37" x14ac:dyDescent="0.2"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</row>
    <row r="122" spans="2:37" x14ac:dyDescent="0.2">
      <c r="X122" s="52"/>
      <c r="Y122" s="52"/>
      <c r="Z122" s="52"/>
      <c r="AA122" s="52"/>
      <c r="AB122" s="52"/>
      <c r="AC122" s="52"/>
      <c r="AD122" s="52"/>
      <c r="AE122" s="74" t="s">
        <v>84</v>
      </c>
      <c r="AF122" s="74"/>
      <c r="AG122" s="74"/>
      <c r="AH122" s="74"/>
      <c r="AI122" s="74"/>
      <c r="AJ122" s="52"/>
    </row>
    <row r="123" spans="2:37" x14ac:dyDescent="0.2">
      <c r="X123" s="52"/>
      <c r="Y123" s="52"/>
      <c r="Z123" s="52"/>
      <c r="AA123" s="52"/>
      <c r="AB123" s="52"/>
      <c r="AC123" s="52"/>
      <c r="AD123" s="52"/>
      <c r="AE123" s="74"/>
      <c r="AF123" s="74"/>
      <c r="AG123" s="74"/>
      <c r="AH123" s="74"/>
      <c r="AI123" s="74"/>
      <c r="AJ123" s="52"/>
    </row>
    <row r="124" spans="2:37" x14ac:dyDescent="0.2">
      <c r="X124" s="52"/>
      <c r="Y124" s="52"/>
      <c r="Z124" s="52"/>
      <c r="AA124" s="52"/>
      <c r="AB124" s="52"/>
      <c r="AC124" s="52"/>
      <c r="AD124" s="52"/>
      <c r="AE124" s="75"/>
      <c r="AF124" s="75"/>
      <c r="AG124" s="75"/>
      <c r="AH124" s="75"/>
      <c r="AI124" s="75"/>
      <c r="AJ124" s="52"/>
    </row>
    <row r="125" spans="2:37" x14ac:dyDescent="0.2">
      <c r="X125" s="52"/>
      <c r="Y125" s="52"/>
      <c r="Z125" s="52"/>
      <c r="AA125" s="52"/>
      <c r="AB125" s="52"/>
      <c r="AC125" s="52"/>
      <c r="AD125" s="52"/>
      <c r="AE125" s="74"/>
      <c r="AF125" s="74"/>
      <c r="AG125" s="74"/>
      <c r="AH125" s="74"/>
      <c r="AI125" s="74"/>
      <c r="AJ125" s="52"/>
      <c r="AK125" s="52"/>
    </row>
    <row r="126" spans="2:37" x14ac:dyDescent="0.2">
      <c r="X126" s="52"/>
      <c r="Y126" s="52"/>
      <c r="Z126" s="52"/>
      <c r="AA126" s="52"/>
      <c r="AB126" s="52"/>
      <c r="AC126" s="52"/>
      <c r="AD126" s="52"/>
      <c r="AE126" s="74"/>
      <c r="AF126" s="74"/>
      <c r="AG126" s="74"/>
      <c r="AH126" s="74"/>
      <c r="AI126" s="74"/>
      <c r="AJ126" s="52"/>
      <c r="AK126" s="52"/>
    </row>
    <row r="127" spans="2:37" x14ac:dyDescent="0.2"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</row>
    <row r="128" spans="2:37" x14ac:dyDescent="0.2">
      <c r="V128" s="76"/>
      <c r="X128" s="52"/>
      <c r="Y128" s="52"/>
      <c r="Z128" s="76"/>
      <c r="AA128" s="52"/>
      <c r="AB128" s="76"/>
      <c r="AC128" s="52"/>
      <c r="AD128" s="76"/>
      <c r="AE128" s="76"/>
      <c r="AF128" s="76"/>
      <c r="AG128" s="76"/>
      <c r="AH128" s="76"/>
      <c r="AI128" s="76"/>
      <c r="AJ128" s="52"/>
      <c r="AK128" s="52"/>
    </row>
    <row r="129" spans="22:37" x14ac:dyDescent="0.2">
      <c r="V129" s="77"/>
      <c r="W129" s="77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52"/>
      <c r="AK129" s="52"/>
    </row>
    <row r="130" spans="22:37" x14ac:dyDescent="0.2">
      <c r="V130" s="77"/>
      <c r="W130" s="77"/>
      <c r="X130" s="74"/>
      <c r="Y130" s="74"/>
      <c r="Z130" s="77"/>
      <c r="AA130" s="74"/>
      <c r="AB130" s="77"/>
      <c r="AC130" s="74"/>
      <c r="AD130" s="77"/>
      <c r="AE130" s="77"/>
      <c r="AF130" s="77"/>
      <c r="AG130" s="77"/>
      <c r="AH130" s="77"/>
      <c r="AI130" s="77"/>
      <c r="AJ130" s="52"/>
      <c r="AK130" s="52"/>
    </row>
    <row r="131" spans="22:37" x14ac:dyDescent="0.2">
      <c r="V131" s="77"/>
      <c r="W131" s="78"/>
      <c r="X131" s="79"/>
      <c r="Y131" s="79"/>
      <c r="Z131" s="77"/>
      <c r="AA131" s="79"/>
      <c r="AB131" s="77"/>
      <c r="AC131" s="79"/>
      <c r="AD131" s="77"/>
      <c r="AE131" s="77"/>
      <c r="AF131" s="77"/>
      <c r="AG131" s="77"/>
      <c r="AH131" s="77"/>
      <c r="AI131" s="77"/>
      <c r="AJ131" s="52"/>
      <c r="AK131" s="52"/>
    </row>
    <row r="132" spans="22:37" x14ac:dyDescent="0.2">
      <c r="V132" s="78"/>
      <c r="W132" s="78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52"/>
      <c r="AK132" s="52"/>
    </row>
    <row r="133" spans="22:37" x14ac:dyDescent="0.2">
      <c r="V133" s="78"/>
      <c r="W133" s="78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52"/>
      <c r="AK133" s="52"/>
    </row>
    <row r="134" spans="22:37" x14ac:dyDescent="0.2"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</row>
    <row r="135" spans="22:37" x14ac:dyDescent="0.2"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</row>
    <row r="136" spans="22:37" x14ac:dyDescent="0.2"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</row>
    <row r="137" spans="22:37" x14ac:dyDescent="0.2"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</row>
    <row r="138" spans="22:37" x14ac:dyDescent="0.2"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</row>
    <row r="139" spans="22:37" x14ac:dyDescent="0.2"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</row>
    <row r="140" spans="22:37" x14ac:dyDescent="0.2"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</row>
    <row r="141" spans="22:37" x14ac:dyDescent="0.2"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</row>
    <row r="142" spans="22:37" x14ac:dyDescent="0.2"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</row>
    <row r="143" spans="22:37" x14ac:dyDescent="0.2"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</row>
    <row r="144" spans="22:37" x14ac:dyDescent="0.2"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</row>
    <row r="145" spans="24:36" x14ac:dyDescent="0.2"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</row>
    <row r="146" spans="24:36" x14ac:dyDescent="0.2"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</row>
    <row r="147" spans="24:36" x14ac:dyDescent="0.2"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</row>
  </sheetData>
  <mergeCells count="45">
    <mergeCell ref="R5:R7"/>
    <mergeCell ref="T120:Y120"/>
    <mergeCell ref="AF120:AI120"/>
    <mergeCell ref="B113:C113"/>
    <mergeCell ref="AF114:AI114"/>
    <mergeCell ref="B119:C119"/>
    <mergeCell ref="T119:Y119"/>
    <mergeCell ref="AF119:AI119"/>
    <mergeCell ref="AF5:AF7"/>
    <mergeCell ref="AG5:AG7"/>
    <mergeCell ref="AH5:AH7"/>
    <mergeCell ref="AI5:AI7"/>
    <mergeCell ref="AE6:AE7"/>
    <mergeCell ref="AJ5:AK7"/>
    <mergeCell ref="J6:J7"/>
    <mergeCell ref="K6:K7"/>
    <mergeCell ref="L6:L7"/>
    <mergeCell ref="M6:M7"/>
    <mergeCell ref="O6:O7"/>
    <mergeCell ref="P6:P7"/>
    <mergeCell ref="Q6:Q7"/>
    <mergeCell ref="S6:U6"/>
    <mergeCell ref="V6:V7"/>
    <mergeCell ref="W6:Y6"/>
    <mergeCell ref="Z6:Z7"/>
    <mergeCell ref="AA6:AA7"/>
    <mergeCell ref="AB6:AB7"/>
    <mergeCell ref="AC6:AC7"/>
    <mergeCell ref="AD6:AD7"/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M5"/>
    <mergeCell ref="N5:N7"/>
    <mergeCell ref="O5:Q5"/>
    <mergeCell ref="S5:AE5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9FC1-85D7-2845-970A-4AF6BA3F4156}">
  <dimension ref="A1:AL59"/>
  <sheetViews>
    <sheetView topLeftCell="Y1" workbookViewId="0">
      <selection activeCell="AN21" sqref="AN21"/>
    </sheetView>
  </sheetViews>
  <sheetFormatPr baseColWidth="10" defaultColWidth="8.83203125" defaultRowHeight="16" x14ac:dyDescent="0.2"/>
  <cols>
    <col min="1" max="1" width="4.5" style="3" customWidth="1"/>
    <col min="2" max="2" width="34.83203125" customWidth="1"/>
    <col min="3" max="3" width="30.5" customWidth="1"/>
    <col min="4" max="4" width="18.5" customWidth="1"/>
    <col min="5" max="5" width="23.5" customWidth="1"/>
    <col min="6" max="6" width="14.1640625" customWidth="1"/>
    <col min="7" max="7" width="6.5" customWidth="1"/>
    <col min="8" max="8" width="14.1640625" customWidth="1"/>
    <col min="9" max="9" width="12.5" customWidth="1"/>
    <col min="10" max="13" width="8.5" customWidth="1"/>
    <col min="14" max="14" width="14.1640625" customWidth="1"/>
    <col min="15" max="15" width="9.5" style="70" customWidth="1"/>
    <col min="16" max="17" width="10" customWidth="1"/>
    <col min="18" max="18" width="10" hidden="1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5" width="11.5" customWidth="1"/>
    <col min="26" max="26" width="13.5" customWidth="1"/>
    <col min="27" max="27" width="12.5" hidden="1" customWidth="1"/>
    <col min="28" max="28" width="13.5" hidden="1" customWidth="1"/>
    <col min="29" max="29" width="12.5" hidden="1" customWidth="1"/>
    <col min="30" max="30" width="13.5" hidden="1" customWidth="1"/>
    <col min="31" max="31" width="13" customWidth="1"/>
    <col min="32" max="34" width="11.5" customWidth="1"/>
    <col min="35" max="35" width="13" customWidth="1"/>
    <col min="36" max="36" width="3.5" customWidth="1"/>
    <col min="37" max="37" width="17" customWidth="1"/>
  </cols>
  <sheetData>
    <row r="1" spans="1:38" ht="20" x14ac:dyDescent="0.2">
      <c r="A1" s="125" t="s">
        <v>127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"/>
    </row>
    <row r="2" spans="1:38" ht="20" x14ac:dyDescent="0.2">
      <c r="A2" s="125" t="s">
        <v>128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2"/>
    </row>
    <row r="3" spans="1:38" ht="20" x14ac:dyDescent="0.2">
      <c r="A3" s="126" t="s">
        <v>129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2"/>
    </row>
    <row r="4" spans="1:38" x14ac:dyDescent="0.2">
      <c r="O4"/>
    </row>
    <row r="5" spans="1:38" x14ac:dyDescent="0.2">
      <c r="A5" s="127" t="s">
        <v>1</v>
      </c>
      <c r="B5" s="127" t="s">
        <v>2</v>
      </c>
      <c r="C5" s="128" t="s">
        <v>3</v>
      </c>
      <c r="D5" s="130" t="s">
        <v>4</v>
      </c>
      <c r="E5" s="127" t="s">
        <v>5</v>
      </c>
      <c r="F5" s="131" t="s">
        <v>6</v>
      </c>
      <c r="G5" s="127" t="s">
        <v>7</v>
      </c>
      <c r="H5" s="132" t="s">
        <v>8</v>
      </c>
      <c r="I5" s="134" t="s">
        <v>9</v>
      </c>
      <c r="J5" s="135" t="s">
        <v>10</v>
      </c>
      <c r="K5" s="136"/>
      <c r="L5" s="136"/>
      <c r="M5" s="137"/>
      <c r="N5" s="138" t="s">
        <v>130</v>
      </c>
      <c r="O5" s="140" t="s">
        <v>12</v>
      </c>
      <c r="P5" s="141"/>
      <c r="Q5" s="142"/>
      <c r="R5" s="97"/>
      <c r="S5" s="143" t="s">
        <v>13</v>
      </c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63" t="s">
        <v>14</v>
      </c>
      <c r="AG5" s="163" t="s">
        <v>15</v>
      </c>
      <c r="AH5" s="164" t="s">
        <v>16</v>
      </c>
      <c r="AI5" s="153" t="s">
        <v>17</v>
      </c>
      <c r="AJ5" s="144" t="s">
        <v>18</v>
      </c>
      <c r="AK5" s="145"/>
      <c r="AL5" s="3"/>
    </row>
    <row r="6" spans="1:38" ht="14.5" customHeight="1" x14ac:dyDescent="0.2">
      <c r="A6" s="127"/>
      <c r="B6" s="127"/>
      <c r="C6" s="129"/>
      <c r="D6" s="129"/>
      <c r="E6" s="127"/>
      <c r="F6" s="131"/>
      <c r="G6" s="127"/>
      <c r="H6" s="129"/>
      <c r="I6" s="134"/>
      <c r="J6" s="138" t="s">
        <v>19</v>
      </c>
      <c r="K6" s="138" t="s">
        <v>20</v>
      </c>
      <c r="L6" s="138" t="s">
        <v>21</v>
      </c>
      <c r="M6" s="138" t="s">
        <v>22</v>
      </c>
      <c r="N6" s="139"/>
      <c r="O6" s="148" t="s">
        <v>23</v>
      </c>
      <c r="P6" s="148" t="s">
        <v>24</v>
      </c>
      <c r="Q6" s="148" t="s">
        <v>25</v>
      </c>
      <c r="R6" s="101" t="s">
        <v>148</v>
      </c>
      <c r="S6" s="150" t="s">
        <v>19</v>
      </c>
      <c r="T6" s="151"/>
      <c r="U6" s="152"/>
      <c r="V6" s="153" t="s">
        <v>26</v>
      </c>
      <c r="W6" s="154" t="s">
        <v>20</v>
      </c>
      <c r="X6" s="154"/>
      <c r="Y6" s="154"/>
      <c r="Z6" s="155" t="s">
        <v>27</v>
      </c>
      <c r="AA6" s="156" t="s">
        <v>21</v>
      </c>
      <c r="AB6" s="156" t="s">
        <v>28</v>
      </c>
      <c r="AC6" s="157" t="s">
        <v>22</v>
      </c>
      <c r="AD6" s="157" t="s">
        <v>29</v>
      </c>
      <c r="AE6" s="166" t="s">
        <v>30</v>
      </c>
      <c r="AF6" s="163"/>
      <c r="AG6" s="163"/>
      <c r="AH6" s="165"/>
      <c r="AI6" s="153"/>
      <c r="AJ6" s="146"/>
      <c r="AK6" s="147"/>
      <c r="AL6" s="3"/>
    </row>
    <row r="7" spans="1:38" ht="34" x14ac:dyDescent="0.2">
      <c r="A7" s="127"/>
      <c r="B7" s="127"/>
      <c r="C7" s="129"/>
      <c r="D7" s="129"/>
      <c r="E7" s="127"/>
      <c r="F7" s="131"/>
      <c r="G7" s="127"/>
      <c r="H7" s="133"/>
      <c r="I7" s="134"/>
      <c r="J7" s="139"/>
      <c r="K7" s="139"/>
      <c r="L7" s="139"/>
      <c r="M7" s="139"/>
      <c r="N7" s="139"/>
      <c r="O7" s="149"/>
      <c r="P7" s="149"/>
      <c r="Q7" s="149"/>
      <c r="R7" s="98" t="s">
        <v>149</v>
      </c>
      <c r="S7" s="5" t="s">
        <v>31</v>
      </c>
      <c r="T7" s="5" t="s">
        <v>32</v>
      </c>
      <c r="U7" s="5" t="s">
        <v>33</v>
      </c>
      <c r="V7" s="153"/>
      <c r="W7" s="4" t="s">
        <v>31</v>
      </c>
      <c r="X7" s="4" t="s">
        <v>32</v>
      </c>
      <c r="Y7" s="4" t="s">
        <v>33</v>
      </c>
      <c r="Z7" s="155"/>
      <c r="AA7" s="156"/>
      <c r="AB7" s="156"/>
      <c r="AC7" s="157"/>
      <c r="AD7" s="157"/>
      <c r="AE7" s="166"/>
      <c r="AF7" s="163"/>
      <c r="AG7" s="163"/>
      <c r="AH7" s="165"/>
      <c r="AI7" s="153"/>
      <c r="AJ7" s="146"/>
      <c r="AK7" s="147"/>
      <c r="AL7" s="3"/>
    </row>
    <row r="8" spans="1:38" ht="23.5" customHeight="1" x14ac:dyDescent="0.2">
      <c r="A8" s="6">
        <v>1</v>
      </c>
      <c r="B8" s="7"/>
      <c r="C8" s="8" t="s">
        <v>83</v>
      </c>
      <c r="D8" s="9"/>
      <c r="E8" s="8"/>
      <c r="F8" s="10"/>
      <c r="G8" s="10"/>
      <c r="H8" s="8"/>
      <c r="I8" s="11"/>
      <c r="J8" s="85"/>
      <c r="K8" s="12"/>
      <c r="L8" s="13"/>
      <c r="M8" s="13"/>
      <c r="N8" s="14">
        <f>I8*(SUM(J8:M8))*80%</f>
        <v>0</v>
      </c>
      <c r="O8" s="15"/>
      <c r="P8" s="16"/>
      <c r="Q8" s="16"/>
      <c r="R8" s="16"/>
      <c r="S8" s="17">
        <f>I8*J8*40%*O8</f>
        <v>0</v>
      </c>
      <c r="T8" s="17">
        <f>IF(P8&gt;=6750,(I8*J8*40%),0)</f>
        <v>0</v>
      </c>
      <c r="U8" s="17">
        <f>IF(P8&lt;6750,0,IF(Q8="kurang",I8*J8*10%,I8*J8*20%))</f>
        <v>0</v>
      </c>
      <c r="V8" s="17">
        <f>ROUND(SUM(S8:U8)*80%,0)</f>
        <v>0</v>
      </c>
      <c r="W8" s="17">
        <f>I8*K8*40%*O8</f>
        <v>0</v>
      </c>
      <c r="X8" s="17">
        <f>IF(P8&gt;=6750,(I8*K8*40%),0)</f>
        <v>0</v>
      </c>
      <c r="Y8" s="17">
        <f>IF(P8&lt;6750,0,IF(Q8="kurang",I8*K8*10%,I8*K8*20%))</f>
        <v>0</v>
      </c>
      <c r="Z8" s="17">
        <f>ROUND(SUM(W8:Y8)*80%,0)</f>
        <v>0</v>
      </c>
      <c r="AA8" s="17">
        <f>I8*L8</f>
        <v>0</v>
      </c>
      <c r="AB8" s="17">
        <f>AA8*80%</f>
        <v>0</v>
      </c>
      <c r="AC8" s="17">
        <f>I8*M8</f>
        <v>0</v>
      </c>
      <c r="AD8" s="17">
        <f>AC8*80%</f>
        <v>0</v>
      </c>
      <c r="AE8" s="18">
        <f>+V8+Z8+AB8+AD8</f>
        <v>0</v>
      </c>
      <c r="AF8" s="19">
        <f>ROUND(AE8*R8,0)</f>
        <v>0</v>
      </c>
      <c r="AG8" s="20"/>
      <c r="AH8" s="20"/>
      <c r="AI8" s="17">
        <f>AE8-AF8-AG8</f>
        <v>0</v>
      </c>
      <c r="AJ8" s="21">
        <v>1</v>
      </c>
      <c r="AK8" s="22"/>
      <c r="AL8" s="3"/>
    </row>
    <row r="9" spans="1:38" ht="23.5" customHeight="1" x14ac:dyDescent="0.2">
      <c r="A9" s="6">
        <v>2</v>
      </c>
      <c r="B9" s="7"/>
      <c r="C9" s="8" t="s">
        <v>83</v>
      </c>
      <c r="D9" s="9"/>
      <c r="E9" s="8"/>
      <c r="F9" s="10"/>
      <c r="G9" s="10"/>
      <c r="H9" s="8"/>
      <c r="I9" s="11"/>
      <c r="J9" s="85"/>
      <c r="K9" s="12"/>
      <c r="L9" s="13"/>
      <c r="M9" s="13"/>
      <c r="N9" s="14">
        <f t="shared" ref="N9:N22" si="0">I9*(SUM(J9:M9))*80%</f>
        <v>0</v>
      </c>
      <c r="O9" s="15"/>
      <c r="P9" s="16"/>
      <c r="Q9" s="16"/>
      <c r="R9" s="16"/>
      <c r="S9" s="17">
        <f t="shared" ref="S9:S22" si="1">I9*J9*40%*O9</f>
        <v>0</v>
      </c>
      <c r="T9" s="17">
        <f t="shared" ref="T9:T22" si="2">IF(P9&gt;=6750,(I9*J9*40%),0)</f>
        <v>0</v>
      </c>
      <c r="U9" s="17">
        <f t="shared" ref="U9:U22" si="3">IF(P9&lt;6750,0,IF(Q9="kurang",I9*J9*10%,I9*J9*20%))</f>
        <v>0</v>
      </c>
      <c r="V9" s="17">
        <f t="shared" ref="V9:V22" si="4">ROUND(SUM(S9:U9)*80%,0)</f>
        <v>0</v>
      </c>
      <c r="W9" s="17">
        <f t="shared" ref="W9:W22" si="5">I9*K9*40%*O9</f>
        <v>0</v>
      </c>
      <c r="X9" s="17">
        <f t="shared" ref="X9:X22" si="6">IF(P9&gt;=6750,(I9*K9*40%),0)</f>
        <v>0</v>
      </c>
      <c r="Y9" s="17">
        <f t="shared" ref="Y9:Y22" si="7">I9*K9*20%</f>
        <v>0</v>
      </c>
      <c r="Z9" s="17">
        <f t="shared" ref="Z9:Z22" si="8">ROUND(SUM(W9:Y9)*80%,0)</f>
        <v>0</v>
      </c>
      <c r="AA9" s="17"/>
      <c r="AB9" s="17"/>
      <c r="AC9" s="17"/>
      <c r="AD9" s="17"/>
      <c r="AE9" s="18">
        <f t="shared" ref="AE9:AE22" si="9">+V9+Z9+AB9+AD9</f>
        <v>0</v>
      </c>
      <c r="AF9" s="19">
        <f t="shared" ref="AF9:AF22" si="10">ROUND(AE9*R9,0)</f>
        <v>0</v>
      </c>
      <c r="AG9" s="20"/>
      <c r="AH9" s="20"/>
      <c r="AI9" s="17">
        <f t="shared" ref="AI9:AI22" si="11">AE9-AF9-AG9</f>
        <v>0</v>
      </c>
      <c r="AJ9" s="21">
        <v>2</v>
      </c>
      <c r="AK9" s="29"/>
      <c r="AL9" s="3"/>
    </row>
    <row r="10" spans="1:38" ht="23.5" customHeight="1" x14ac:dyDescent="0.2">
      <c r="A10" s="6">
        <v>3</v>
      </c>
      <c r="B10" s="7"/>
      <c r="C10" s="8" t="s">
        <v>83</v>
      </c>
      <c r="D10" s="9"/>
      <c r="E10" s="8"/>
      <c r="F10" s="10"/>
      <c r="G10" s="10"/>
      <c r="H10" s="8"/>
      <c r="I10" s="11"/>
      <c r="J10" s="85"/>
      <c r="K10" s="12"/>
      <c r="L10" s="13"/>
      <c r="M10" s="13"/>
      <c r="N10" s="14">
        <f t="shared" si="0"/>
        <v>0</v>
      </c>
      <c r="O10" s="15"/>
      <c r="P10" s="16"/>
      <c r="Q10" s="16"/>
      <c r="R10" s="16"/>
      <c r="S10" s="17">
        <f t="shared" si="1"/>
        <v>0</v>
      </c>
      <c r="T10" s="17">
        <f t="shared" si="2"/>
        <v>0</v>
      </c>
      <c r="U10" s="17">
        <f t="shared" si="3"/>
        <v>0</v>
      </c>
      <c r="V10" s="17">
        <f t="shared" si="4"/>
        <v>0</v>
      </c>
      <c r="W10" s="17">
        <f t="shared" si="5"/>
        <v>0</v>
      </c>
      <c r="X10" s="17">
        <f t="shared" si="6"/>
        <v>0</v>
      </c>
      <c r="Y10" s="17">
        <f t="shared" si="7"/>
        <v>0</v>
      </c>
      <c r="Z10" s="17">
        <f t="shared" si="8"/>
        <v>0</v>
      </c>
      <c r="AA10" s="17"/>
      <c r="AB10" s="17"/>
      <c r="AC10" s="17"/>
      <c r="AD10" s="17"/>
      <c r="AE10" s="18">
        <f t="shared" si="9"/>
        <v>0</v>
      </c>
      <c r="AF10" s="19">
        <f t="shared" si="10"/>
        <v>0</v>
      </c>
      <c r="AG10" s="20"/>
      <c r="AH10" s="20"/>
      <c r="AI10" s="17">
        <f t="shared" si="11"/>
        <v>0</v>
      </c>
      <c r="AJ10" s="21">
        <v>3</v>
      </c>
      <c r="AK10" s="29"/>
      <c r="AL10" s="3"/>
    </row>
    <row r="11" spans="1:38" ht="23.5" customHeight="1" x14ac:dyDescent="0.2">
      <c r="A11" s="6">
        <v>4</v>
      </c>
      <c r="B11" s="7"/>
      <c r="C11" s="8" t="s">
        <v>83</v>
      </c>
      <c r="D11" s="9"/>
      <c r="E11" s="8"/>
      <c r="F11" s="10"/>
      <c r="G11" s="10"/>
      <c r="H11" s="8"/>
      <c r="I11" s="11"/>
      <c r="J11" s="85"/>
      <c r="K11" s="12"/>
      <c r="L11" s="13"/>
      <c r="M11" s="13"/>
      <c r="N11" s="14">
        <f t="shared" si="0"/>
        <v>0</v>
      </c>
      <c r="O11" s="15"/>
      <c r="P11" s="16"/>
      <c r="Q11" s="16"/>
      <c r="R11" s="16"/>
      <c r="S11" s="17">
        <f t="shared" si="1"/>
        <v>0</v>
      </c>
      <c r="T11" s="17">
        <f t="shared" si="2"/>
        <v>0</v>
      </c>
      <c r="U11" s="17">
        <f t="shared" si="3"/>
        <v>0</v>
      </c>
      <c r="V11" s="17">
        <f t="shared" si="4"/>
        <v>0</v>
      </c>
      <c r="W11" s="17">
        <f t="shared" si="5"/>
        <v>0</v>
      </c>
      <c r="X11" s="17">
        <f t="shared" si="6"/>
        <v>0</v>
      </c>
      <c r="Y11" s="17">
        <f t="shared" si="7"/>
        <v>0</v>
      </c>
      <c r="Z11" s="17">
        <f t="shared" si="8"/>
        <v>0</v>
      </c>
      <c r="AA11" s="17"/>
      <c r="AB11" s="17"/>
      <c r="AC11" s="17"/>
      <c r="AD11" s="17"/>
      <c r="AE11" s="18">
        <f t="shared" si="9"/>
        <v>0</v>
      </c>
      <c r="AF11" s="19">
        <f t="shared" si="10"/>
        <v>0</v>
      </c>
      <c r="AG11" s="20"/>
      <c r="AH11" s="20"/>
      <c r="AI11" s="17">
        <f t="shared" si="11"/>
        <v>0</v>
      </c>
      <c r="AJ11" s="21">
        <v>4</v>
      </c>
      <c r="AK11" s="29"/>
      <c r="AL11" s="3"/>
    </row>
    <row r="12" spans="1:38" ht="23.5" customHeight="1" x14ac:dyDescent="0.2">
      <c r="A12" s="6">
        <v>5</v>
      </c>
      <c r="B12" s="7"/>
      <c r="C12" s="8" t="s">
        <v>83</v>
      </c>
      <c r="D12" s="9"/>
      <c r="E12" s="8"/>
      <c r="F12" s="10"/>
      <c r="G12" s="10"/>
      <c r="H12" s="8"/>
      <c r="I12" s="11"/>
      <c r="J12" s="85"/>
      <c r="K12" s="12"/>
      <c r="L12" s="13"/>
      <c r="M12" s="13"/>
      <c r="N12" s="14">
        <f t="shared" si="0"/>
        <v>0</v>
      </c>
      <c r="O12" s="15"/>
      <c r="P12" s="16"/>
      <c r="Q12" s="16"/>
      <c r="R12" s="16"/>
      <c r="S12" s="17">
        <f t="shared" si="1"/>
        <v>0</v>
      </c>
      <c r="T12" s="17">
        <f t="shared" si="2"/>
        <v>0</v>
      </c>
      <c r="U12" s="17">
        <f t="shared" si="3"/>
        <v>0</v>
      </c>
      <c r="V12" s="17">
        <f t="shared" si="4"/>
        <v>0</v>
      </c>
      <c r="W12" s="17">
        <f t="shared" si="5"/>
        <v>0</v>
      </c>
      <c r="X12" s="17">
        <f t="shared" si="6"/>
        <v>0</v>
      </c>
      <c r="Y12" s="17">
        <f t="shared" si="7"/>
        <v>0</v>
      </c>
      <c r="Z12" s="17">
        <f t="shared" si="8"/>
        <v>0</v>
      </c>
      <c r="AA12" s="17"/>
      <c r="AB12" s="17"/>
      <c r="AC12" s="17"/>
      <c r="AD12" s="17"/>
      <c r="AE12" s="18">
        <f t="shared" si="9"/>
        <v>0</v>
      </c>
      <c r="AF12" s="19">
        <f t="shared" si="10"/>
        <v>0</v>
      </c>
      <c r="AG12" s="20"/>
      <c r="AH12" s="20"/>
      <c r="AI12" s="17">
        <f t="shared" si="11"/>
        <v>0</v>
      </c>
      <c r="AJ12" s="21">
        <v>5</v>
      </c>
      <c r="AK12" s="29"/>
      <c r="AL12" s="3"/>
    </row>
    <row r="13" spans="1:38" ht="23.5" customHeight="1" x14ac:dyDescent="0.2">
      <c r="A13" s="6">
        <v>6</v>
      </c>
      <c r="B13" s="7"/>
      <c r="C13" s="8" t="s">
        <v>83</v>
      </c>
      <c r="D13" s="9"/>
      <c r="E13" s="8"/>
      <c r="F13" s="10"/>
      <c r="G13" s="10"/>
      <c r="H13" s="8"/>
      <c r="I13" s="11"/>
      <c r="J13" s="85"/>
      <c r="K13" s="12"/>
      <c r="L13" s="13"/>
      <c r="M13" s="13"/>
      <c r="N13" s="14">
        <f t="shared" si="0"/>
        <v>0</v>
      </c>
      <c r="O13" s="15"/>
      <c r="P13" s="16"/>
      <c r="Q13" s="16"/>
      <c r="R13" s="16"/>
      <c r="S13" s="17">
        <f t="shared" si="1"/>
        <v>0</v>
      </c>
      <c r="T13" s="17">
        <f t="shared" si="2"/>
        <v>0</v>
      </c>
      <c r="U13" s="17">
        <f t="shared" si="3"/>
        <v>0</v>
      </c>
      <c r="V13" s="17">
        <f t="shared" si="4"/>
        <v>0</v>
      </c>
      <c r="W13" s="17">
        <f t="shared" si="5"/>
        <v>0</v>
      </c>
      <c r="X13" s="17">
        <f t="shared" si="6"/>
        <v>0</v>
      </c>
      <c r="Y13" s="17">
        <f t="shared" si="7"/>
        <v>0</v>
      </c>
      <c r="Z13" s="17">
        <f t="shared" si="8"/>
        <v>0</v>
      </c>
      <c r="AA13" s="17"/>
      <c r="AB13" s="17"/>
      <c r="AC13" s="17"/>
      <c r="AD13" s="17"/>
      <c r="AE13" s="18">
        <f t="shared" si="9"/>
        <v>0</v>
      </c>
      <c r="AF13" s="19">
        <f t="shared" si="10"/>
        <v>0</v>
      </c>
      <c r="AG13" s="20"/>
      <c r="AH13" s="20"/>
      <c r="AI13" s="17">
        <f t="shared" si="11"/>
        <v>0</v>
      </c>
      <c r="AJ13" s="21">
        <v>6</v>
      </c>
      <c r="AK13" s="29"/>
      <c r="AL13" s="3"/>
    </row>
    <row r="14" spans="1:38" ht="23.5" customHeight="1" x14ac:dyDescent="0.2">
      <c r="A14" s="6">
        <v>7</v>
      </c>
      <c r="B14" s="7"/>
      <c r="C14" s="8" t="s">
        <v>83</v>
      </c>
      <c r="D14" s="9"/>
      <c r="E14" s="8"/>
      <c r="F14" s="10"/>
      <c r="G14" s="10"/>
      <c r="H14" s="8"/>
      <c r="I14" s="11"/>
      <c r="J14" s="85"/>
      <c r="K14" s="12"/>
      <c r="L14" s="13"/>
      <c r="M14" s="13"/>
      <c r="N14" s="14">
        <f t="shared" si="0"/>
        <v>0</v>
      </c>
      <c r="O14" s="15"/>
      <c r="P14" s="16"/>
      <c r="Q14" s="16"/>
      <c r="R14" s="16"/>
      <c r="S14" s="17">
        <f t="shared" si="1"/>
        <v>0</v>
      </c>
      <c r="T14" s="17">
        <f t="shared" si="2"/>
        <v>0</v>
      </c>
      <c r="U14" s="17">
        <f t="shared" si="3"/>
        <v>0</v>
      </c>
      <c r="V14" s="17">
        <f t="shared" si="4"/>
        <v>0</v>
      </c>
      <c r="W14" s="17">
        <f t="shared" si="5"/>
        <v>0</v>
      </c>
      <c r="X14" s="17">
        <f t="shared" si="6"/>
        <v>0</v>
      </c>
      <c r="Y14" s="17">
        <f t="shared" si="7"/>
        <v>0</v>
      </c>
      <c r="Z14" s="17">
        <f t="shared" si="8"/>
        <v>0</v>
      </c>
      <c r="AA14" s="17"/>
      <c r="AB14" s="17"/>
      <c r="AC14" s="17"/>
      <c r="AD14" s="17"/>
      <c r="AE14" s="18">
        <f t="shared" si="9"/>
        <v>0</v>
      </c>
      <c r="AF14" s="19">
        <f t="shared" si="10"/>
        <v>0</v>
      </c>
      <c r="AG14" s="20"/>
      <c r="AH14" s="20"/>
      <c r="AI14" s="17">
        <f t="shared" si="11"/>
        <v>0</v>
      </c>
      <c r="AJ14" s="21">
        <v>7</v>
      </c>
      <c r="AK14" s="29"/>
      <c r="AL14" s="3"/>
    </row>
    <row r="15" spans="1:38" ht="23.5" customHeight="1" x14ac:dyDescent="0.2">
      <c r="A15" s="6">
        <v>8</v>
      </c>
      <c r="B15" s="7"/>
      <c r="C15" s="8" t="s">
        <v>83</v>
      </c>
      <c r="D15" s="9"/>
      <c r="E15" s="8"/>
      <c r="F15" s="10"/>
      <c r="G15" s="10"/>
      <c r="H15" s="8"/>
      <c r="I15" s="11"/>
      <c r="J15" s="85"/>
      <c r="K15" s="12"/>
      <c r="L15" s="13"/>
      <c r="M15" s="13"/>
      <c r="N15" s="14">
        <f t="shared" si="0"/>
        <v>0</v>
      </c>
      <c r="O15" s="15"/>
      <c r="P15" s="16"/>
      <c r="Q15" s="16"/>
      <c r="R15" s="16"/>
      <c r="S15" s="17">
        <f t="shared" si="1"/>
        <v>0</v>
      </c>
      <c r="T15" s="17">
        <f t="shared" si="2"/>
        <v>0</v>
      </c>
      <c r="U15" s="17">
        <f t="shared" si="3"/>
        <v>0</v>
      </c>
      <c r="V15" s="17">
        <f t="shared" si="4"/>
        <v>0</v>
      </c>
      <c r="W15" s="17">
        <f t="shared" si="5"/>
        <v>0</v>
      </c>
      <c r="X15" s="17">
        <f t="shared" si="6"/>
        <v>0</v>
      </c>
      <c r="Y15" s="17">
        <f t="shared" si="7"/>
        <v>0</v>
      </c>
      <c r="Z15" s="17">
        <f t="shared" si="8"/>
        <v>0</v>
      </c>
      <c r="AA15" s="17"/>
      <c r="AB15" s="17"/>
      <c r="AC15" s="17"/>
      <c r="AD15" s="17"/>
      <c r="AE15" s="18">
        <f t="shared" si="9"/>
        <v>0</v>
      </c>
      <c r="AF15" s="19">
        <f t="shared" si="10"/>
        <v>0</v>
      </c>
      <c r="AG15" s="20"/>
      <c r="AH15" s="20"/>
      <c r="AI15" s="17">
        <f t="shared" si="11"/>
        <v>0</v>
      </c>
      <c r="AJ15" s="21">
        <v>8</v>
      </c>
      <c r="AK15" s="29"/>
      <c r="AL15" s="3"/>
    </row>
    <row r="16" spans="1:38" ht="23.5" customHeight="1" x14ac:dyDescent="0.2">
      <c r="A16" s="6">
        <v>9</v>
      </c>
      <c r="B16" s="7"/>
      <c r="C16" s="8" t="s">
        <v>83</v>
      </c>
      <c r="D16" s="9"/>
      <c r="E16" s="8"/>
      <c r="F16" s="10"/>
      <c r="G16" s="10"/>
      <c r="H16" s="8"/>
      <c r="I16" s="11"/>
      <c r="J16" s="85"/>
      <c r="K16" s="12"/>
      <c r="L16" s="13"/>
      <c r="M16" s="13"/>
      <c r="N16" s="14">
        <f t="shared" si="0"/>
        <v>0</v>
      </c>
      <c r="O16" s="15"/>
      <c r="P16" s="16"/>
      <c r="Q16" s="16"/>
      <c r="R16" s="16"/>
      <c r="S16" s="17">
        <f t="shared" si="1"/>
        <v>0</v>
      </c>
      <c r="T16" s="17">
        <f t="shared" si="2"/>
        <v>0</v>
      </c>
      <c r="U16" s="17">
        <f t="shared" si="3"/>
        <v>0</v>
      </c>
      <c r="V16" s="17">
        <f t="shared" si="4"/>
        <v>0</v>
      </c>
      <c r="W16" s="17">
        <f t="shared" si="5"/>
        <v>0</v>
      </c>
      <c r="X16" s="17">
        <f t="shared" si="6"/>
        <v>0</v>
      </c>
      <c r="Y16" s="17">
        <f t="shared" si="7"/>
        <v>0</v>
      </c>
      <c r="Z16" s="17">
        <f t="shared" si="8"/>
        <v>0</v>
      </c>
      <c r="AA16" s="17"/>
      <c r="AB16" s="17"/>
      <c r="AC16" s="17"/>
      <c r="AD16" s="17"/>
      <c r="AE16" s="18">
        <f t="shared" si="9"/>
        <v>0</v>
      </c>
      <c r="AF16" s="19">
        <f t="shared" si="10"/>
        <v>0</v>
      </c>
      <c r="AG16" s="20"/>
      <c r="AH16" s="20"/>
      <c r="AI16" s="17">
        <f t="shared" si="11"/>
        <v>0</v>
      </c>
      <c r="AJ16" s="21">
        <v>9</v>
      </c>
      <c r="AK16" s="29"/>
      <c r="AL16" s="3"/>
    </row>
    <row r="17" spans="1:38" ht="23.5" customHeight="1" x14ac:dyDescent="0.2">
      <c r="A17" s="6">
        <v>10</v>
      </c>
      <c r="B17" s="7"/>
      <c r="C17" s="8" t="s">
        <v>83</v>
      </c>
      <c r="D17" s="9"/>
      <c r="E17" s="8"/>
      <c r="F17" s="10"/>
      <c r="G17" s="10"/>
      <c r="H17" s="8"/>
      <c r="I17" s="11"/>
      <c r="J17" s="85"/>
      <c r="K17" s="12"/>
      <c r="L17" s="13"/>
      <c r="M17" s="13"/>
      <c r="N17" s="14">
        <f t="shared" si="0"/>
        <v>0</v>
      </c>
      <c r="O17" s="15"/>
      <c r="P17" s="16"/>
      <c r="Q17" s="16"/>
      <c r="R17" s="16"/>
      <c r="S17" s="17">
        <f t="shared" si="1"/>
        <v>0</v>
      </c>
      <c r="T17" s="17">
        <f t="shared" si="2"/>
        <v>0</v>
      </c>
      <c r="U17" s="17">
        <f t="shared" si="3"/>
        <v>0</v>
      </c>
      <c r="V17" s="17">
        <f t="shared" si="4"/>
        <v>0</v>
      </c>
      <c r="W17" s="17">
        <f t="shared" si="5"/>
        <v>0</v>
      </c>
      <c r="X17" s="17">
        <f t="shared" si="6"/>
        <v>0</v>
      </c>
      <c r="Y17" s="17">
        <f t="shared" si="7"/>
        <v>0</v>
      </c>
      <c r="Z17" s="17">
        <f t="shared" si="8"/>
        <v>0</v>
      </c>
      <c r="AA17" s="17"/>
      <c r="AB17" s="17"/>
      <c r="AC17" s="17"/>
      <c r="AD17" s="17"/>
      <c r="AE17" s="18">
        <f t="shared" si="9"/>
        <v>0</v>
      </c>
      <c r="AF17" s="19">
        <f t="shared" si="10"/>
        <v>0</v>
      </c>
      <c r="AG17" s="20"/>
      <c r="AH17" s="20"/>
      <c r="AI17" s="17">
        <f t="shared" si="11"/>
        <v>0</v>
      </c>
      <c r="AJ17" s="21">
        <v>10</v>
      </c>
      <c r="AK17" s="29"/>
      <c r="AL17" s="3"/>
    </row>
    <row r="18" spans="1:38" ht="23.5" customHeight="1" x14ac:dyDescent="0.2">
      <c r="A18" s="6">
        <v>11</v>
      </c>
      <c r="B18" s="7"/>
      <c r="C18" s="8" t="s">
        <v>83</v>
      </c>
      <c r="D18" s="9"/>
      <c r="E18" s="8"/>
      <c r="F18" s="10"/>
      <c r="G18" s="10"/>
      <c r="H18" s="8"/>
      <c r="I18" s="11"/>
      <c r="J18" s="85"/>
      <c r="K18" s="12"/>
      <c r="L18" s="13"/>
      <c r="M18" s="13"/>
      <c r="N18" s="14">
        <f t="shared" si="0"/>
        <v>0</v>
      </c>
      <c r="O18" s="15"/>
      <c r="P18" s="16"/>
      <c r="Q18" s="16"/>
      <c r="R18" s="16"/>
      <c r="S18" s="17">
        <f t="shared" si="1"/>
        <v>0</v>
      </c>
      <c r="T18" s="17">
        <f t="shared" si="2"/>
        <v>0</v>
      </c>
      <c r="U18" s="17">
        <f t="shared" si="3"/>
        <v>0</v>
      </c>
      <c r="V18" s="17">
        <f t="shared" si="4"/>
        <v>0</v>
      </c>
      <c r="W18" s="17">
        <f t="shared" si="5"/>
        <v>0</v>
      </c>
      <c r="X18" s="17">
        <f t="shared" si="6"/>
        <v>0</v>
      </c>
      <c r="Y18" s="17">
        <f t="shared" si="7"/>
        <v>0</v>
      </c>
      <c r="Z18" s="17">
        <f t="shared" si="8"/>
        <v>0</v>
      </c>
      <c r="AA18" s="17"/>
      <c r="AB18" s="17"/>
      <c r="AC18" s="17"/>
      <c r="AD18" s="17"/>
      <c r="AE18" s="18">
        <f t="shared" si="9"/>
        <v>0</v>
      </c>
      <c r="AF18" s="19">
        <f t="shared" si="10"/>
        <v>0</v>
      </c>
      <c r="AG18" s="20"/>
      <c r="AH18" s="20"/>
      <c r="AI18" s="17">
        <f t="shared" si="11"/>
        <v>0</v>
      </c>
      <c r="AJ18" s="21">
        <v>11</v>
      </c>
      <c r="AK18" s="29"/>
      <c r="AL18" s="3"/>
    </row>
    <row r="19" spans="1:38" ht="23.5" customHeight="1" x14ac:dyDescent="0.2">
      <c r="A19" s="6">
        <v>12</v>
      </c>
      <c r="B19" s="86"/>
      <c r="C19" s="8" t="s">
        <v>83</v>
      </c>
      <c r="D19" s="23"/>
      <c r="E19" s="8"/>
      <c r="F19" s="31"/>
      <c r="G19" s="24"/>
      <c r="H19" s="25"/>
      <c r="I19" s="11"/>
      <c r="J19" s="85"/>
      <c r="K19" s="12"/>
      <c r="L19" s="13"/>
      <c r="M19" s="26"/>
      <c r="N19" s="14">
        <f t="shared" si="0"/>
        <v>0</v>
      </c>
      <c r="O19" s="15"/>
      <c r="P19" s="16"/>
      <c r="Q19" s="16"/>
      <c r="R19" s="16"/>
      <c r="S19" s="17">
        <f t="shared" si="1"/>
        <v>0</v>
      </c>
      <c r="T19" s="17">
        <f t="shared" si="2"/>
        <v>0</v>
      </c>
      <c r="U19" s="17">
        <f t="shared" si="3"/>
        <v>0</v>
      </c>
      <c r="V19" s="17">
        <f t="shared" si="4"/>
        <v>0</v>
      </c>
      <c r="W19" s="17">
        <f t="shared" si="5"/>
        <v>0</v>
      </c>
      <c r="X19" s="17">
        <f t="shared" si="6"/>
        <v>0</v>
      </c>
      <c r="Y19" s="17">
        <f t="shared" si="7"/>
        <v>0</v>
      </c>
      <c r="Z19" s="17">
        <f t="shared" si="8"/>
        <v>0</v>
      </c>
      <c r="AA19" s="17">
        <f t="shared" ref="AA19" si="12">I19*L19</f>
        <v>0</v>
      </c>
      <c r="AB19" s="17">
        <f>AA19*80%</f>
        <v>0</v>
      </c>
      <c r="AC19" s="17">
        <f t="shared" ref="AC19" si="13">I19*M19</f>
        <v>0</v>
      </c>
      <c r="AD19" s="17">
        <f>AC19*80%</f>
        <v>0</v>
      </c>
      <c r="AE19" s="18">
        <f t="shared" si="9"/>
        <v>0</v>
      </c>
      <c r="AF19" s="19">
        <f t="shared" si="10"/>
        <v>0</v>
      </c>
      <c r="AG19" s="28"/>
      <c r="AH19" s="28"/>
      <c r="AI19" s="17">
        <f t="shared" si="11"/>
        <v>0</v>
      </c>
      <c r="AJ19" s="21">
        <v>12</v>
      </c>
      <c r="AK19" s="29"/>
      <c r="AL19" s="3"/>
    </row>
    <row r="20" spans="1:38" ht="23.5" customHeight="1" x14ac:dyDescent="0.2">
      <c r="A20" s="6">
        <v>13</v>
      </c>
      <c r="B20" s="86"/>
      <c r="C20" s="8" t="s">
        <v>83</v>
      </c>
      <c r="D20" s="23"/>
      <c r="E20" s="30"/>
      <c r="F20" s="31"/>
      <c r="G20" s="31"/>
      <c r="H20" s="30"/>
      <c r="I20" s="11"/>
      <c r="J20" s="85"/>
      <c r="K20" s="12"/>
      <c r="L20" s="13"/>
      <c r="M20" s="26"/>
      <c r="N20" s="14">
        <f t="shared" si="0"/>
        <v>0</v>
      </c>
      <c r="O20" s="15"/>
      <c r="P20" s="16"/>
      <c r="Q20" s="16"/>
      <c r="R20" s="16"/>
      <c r="S20" s="17">
        <f t="shared" si="1"/>
        <v>0</v>
      </c>
      <c r="T20" s="17">
        <f t="shared" si="2"/>
        <v>0</v>
      </c>
      <c r="U20" s="17">
        <f t="shared" si="3"/>
        <v>0</v>
      </c>
      <c r="V20" s="17">
        <f t="shared" si="4"/>
        <v>0</v>
      </c>
      <c r="W20" s="17">
        <f t="shared" si="5"/>
        <v>0</v>
      </c>
      <c r="X20" s="17">
        <f t="shared" si="6"/>
        <v>0</v>
      </c>
      <c r="Y20" s="17">
        <f t="shared" si="7"/>
        <v>0</v>
      </c>
      <c r="Z20" s="17">
        <f t="shared" si="8"/>
        <v>0</v>
      </c>
      <c r="AA20" s="17"/>
      <c r="AB20" s="17"/>
      <c r="AC20" s="17"/>
      <c r="AD20" s="17"/>
      <c r="AE20" s="18">
        <f t="shared" si="9"/>
        <v>0</v>
      </c>
      <c r="AF20" s="19">
        <f t="shared" si="10"/>
        <v>0</v>
      </c>
      <c r="AG20" s="20"/>
      <c r="AH20" s="20"/>
      <c r="AI20" s="17">
        <f t="shared" si="11"/>
        <v>0</v>
      </c>
      <c r="AJ20" s="21">
        <v>13</v>
      </c>
      <c r="AK20" s="33"/>
      <c r="AL20" s="3"/>
    </row>
    <row r="21" spans="1:38" ht="23.5" customHeight="1" x14ac:dyDescent="0.2">
      <c r="A21" s="6">
        <v>14</v>
      </c>
      <c r="B21" s="87"/>
      <c r="C21" s="8" t="s">
        <v>83</v>
      </c>
      <c r="D21" s="23"/>
      <c r="E21" s="30"/>
      <c r="F21" s="31"/>
      <c r="G21" s="31"/>
      <c r="H21" s="30"/>
      <c r="I21" s="11"/>
      <c r="J21" s="85"/>
      <c r="K21" s="12"/>
      <c r="L21" s="13"/>
      <c r="M21" s="26"/>
      <c r="N21" s="14">
        <f t="shared" si="0"/>
        <v>0</v>
      </c>
      <c r="O21" s="15"/>
      <c r="P21" s="16"/>
      <c r="Q21" s="16"/>
      <c r="R21" s="16"/>
      <c r="S21" s="17">
        <f t="shared" si="1"/>
        <v>0</v>
      </c>
      <c r="T21" s="17">
        <f t="shared" si="2"/>
        <v>0</v>
      </c>
      <c r="U21" s="17">
        <f t="shared" si="3"/>
        <v>0</v>
      </c>
      <c r="V21" s="17">
        <f t="shared" si="4"/>
        <v>0</v>
      </c>
      <c r="W21" s="17">
        <f t="shared" si="5"/>
        <v>0</v>
      </c>
      <c r="X21" s="17">
        <f t="shared" si="6"/>
        <v>0</v>
      </c>
      <c r="Y21" s="17">
        <f t="shared" si="7"/>
        <v>0</v>
      </c>
      <c r="Z21" s="17">
        <f t="shared" si="8"/>
        <v>0</v>
      </c>
      <c r="AA21" s="17"/>
      <c r="AB21" s="17"/>
      <c r="AC21" s="17"/>
      <c r="AD21" s="17"/>
      <c r="AE21" s="18">
        <f t="shared" si="9"/>
        <v>0</v>
      </c>
      <c r="AF21" s="19">
        <f t="shared" si="10"/>
        <v>0</v>
      </c>
      <c r="AG21" s="20"/>
      <c r="AH21" s="20"/>
      <c r="AI21" s="17">
        <f t="shared" si="11"/>
        <v>0</v>
      </c>
      <c r="AJ21" s="21">
        <v>14</v>
      </c>
      <c r="AK21" s="33"/>
      <c r="AL21" s="3"/>
    </row>
    <row r="22" spans="1:38" ht="23.5" customHeight="1" x14ac:dyDescent="0.2">
      <c r="A22" s="6">
        <v>15</v>
      </c>
      <c r="B22" s="88"/>
      <c r="C22" s="8" t="s">
        <v>83</v>
      </c>
      <c r="D22" s="23"/>
      <c r="E22" s="30"/>
      <c r="F22" s="31"/>
      <c r="G22" s="31"/>
      <c r="H22" s="30"/>
      <c r="I22" s="11"/>
      <c r="J22" s="85"/>
      <c r="K22" s="12"/>
      <c r="L22" s="13"/>
      <c r="M22" s="26"/>
      <c r="N22" s="14">
        <f t="shared" si="0"/>
        <v>0</v>
      </c>
      <c r="O22" s="15"/>
      <c r="P22" s="16"/>
      <c r="Q22" s="16"/>
      <c r="R22" s="16"/>
      <c r="S22" s="17">
        <f t="shared" si="1"/>
        <v>0</v>
      </c>
      <c r="T22" s="17">
        <f t="shared" si="2"/>
        <v>0</v>
      </c>
      <c r="U22" s="17">
        <f t="shared" si="3"/>
        <v>0</v>
      </c>
      <c r="V22" s="17">
        <f t="shared" si="4"/>
        <v>0</v>
      </c>
      <c r="W22" s="17">
        <f t="shared" si="5"/>
        <v>0</v>
      </c>
      <c r="X22" s="17">
        <f t="shared" si="6"/>
        <v>0</v>
      </c>
      <c r="Y22" s="17">
        <f t="shared" si="7"/>
        <v>0</v>
      </c>
      <c r="Z22" s="17">
        <f t="shared" si="8"/>
        <v>0</v>
      </c>
      <c r="AA22" s="17"/>
      <c r="AB22" s="17"/>
      <c r="AC22" s="17"/>
      <c r="AD22" s="17"/>
      <c r="AE22" s="18">
        <f t="shared" si="9"/>
        <v>0</v>
      </c>
      <c r="AF22" s="19">
        <f t="shared" si="10"/>
        <v>0</v>
      </c>
      <c r="AG22" s="20"/>
      <c r="AH22" s="20"/>
      <c r="AI22" s="17">
        <f t="shared" si="11"/>
        <v>0</v>
      </c>
      <c r="AJ22" s="21">
        <v>15</v>
      </c>
      <c r="AK22" s="33"/>
      <c r="AL22" s="3"/>
    </row>
    <row r="23" spans="1:38" x14ac:dyDescent="0.2">
      <c r="B23" s="52"/>
      <c r="C23" s="52"/>
      <c r="D23" s="52"/>
      <c r="E23" s="52"/>
      <c r="F23" s="52"/>
      <c r="G23" s="52"/>
      <c r="H23" s="52"/>
      <c r="I23" s="52"/>
      <c r="K23" s="53"/>
      <c r="L23" s="54"/>
      <c r="M23" s="54"/>
      <c r="N23" s="14">
        <f>I23*(SUM(K23:M23))</f>
        <v>0</v>
      </c>
      <c r="O23" s="55"/>
      <c r="P23" s="56"/>
      <c r="Q23" s="56"/>
      <c r="R23" s="56"/>
      <c r="S23" s="57"/>
      <c r="T23" s="57"/>
      <c r="U23" s="57"/>
      <c r="V23" s="56">
        <f>SUM(V8:V22)</f>
        <v>0</v>
      </c>
      <c r="W23" s="57"/>
      <c r="X23" s="57"/>
      <c r="Y23" s="57"/>
      <c r="Z23" s="56">
        <f>SUM(Z8:Z22)</f>
        <v>0</v>
      </c>
      <c r="AA23" s="57"/>
      <c r="AB23" s="17">
        <f t="shared" ref="AB23" si="14">AA23</f>
        <v>0</v>
      </c>
      <c r="AC23" s="57"/>
      <c r="AD23" s="17">
        <f t="shared" ref="AD23" si="15">AC23</f>
        <v>0</v>
      </c>
      <c r="AE23" s="56">
        <f t="shared" ref="AE23:AI23" si="16">SUM(AE8:AE22)</f>
        <v>0</v>
      </c>
      <c r="AF23" s="56">
        <f t="shared" si="16"/>
        <v>0</v>
      </c>
      <c r="AG23" s="56">
        <f t="shared" si="16"/>
        <v>0</v>
      </c>
      <c r="AH23" s="56">
        <f t="shared" si="16"/>
        <v>0</v>
      </c>
      <c r="AI23" s="56">
        <f t="shared" si="16"/>
        <v>0</v>
      </c>
      <c r="AJ23" s="58"/>
      <c r="AK23" s="59"/>
    </row>
    <row r="24" spans="1:38" ht="20" customHeight="1" x14ac:dyDescent="0.2">
      <c r="B24" s="52"/>
      <c r="C24" s="52"/>
      <c r="D24" s="52"/>
      <c r="E24" s="52"/>
      <c r="F24" s="52"/>
      <c r="G24" s="52"/>
      <c r="H24" s="52"/>
      <c r="I24" s="52"/>
      <c r="K24" s="52"/>
      <c r="L24" s="52"/>
      <c r="M24" s="52"/>
      <c r="N24" s="89"/>
      <c r="O24" s="90"/>
      <c r="P24" s="89"/>
      <c r="Q24" s="89"/>
      <c r="R24" s="89"/>
      <c r="S24" s="91"/>
      <c r="T24" s="91"/>
      <c r="U24" s="91"/>
      <c r="V24" s="92"/>
      <c r="W24" s="93"/>
      <c r="X24" s="93"/>
      <c r="Y24" s="93"/>
      <c r="Z24" s="89"/>
      <c r="AA24" s="91"/>
      <c r="AB24" s="17"/>
      <c r="AC24" s="91"/>
      <c r="AD24" s="17"/>
      <c r="AF24" s="89"/>
      <c r="AG24" s="89"/>
      <c r="AH24" s="89"/>
      <c r="AI24" s="89"/>
      <c r="AJ24" s="52"/>
      <c r="AK24" s="52"/>
      <c r="AL24" s="94"/>
    </row>
    <row r="25" spans="1:38" x14ac:dyDescent="0.2">
      <c r="B25" s="161" t="s">
        <v>79</v>
      </c>
      <c r="C25" s="161"/>
      <c r="D25" s="52"/>
      <c r="E25" s="52"/>
      <c r="F25" s="52"/>
      <c r="G25" s="52"/>
      <c r="H25" s="52"/>
      <c r="I25" s="52"/>
      <c r="K25" s="52"/>
      <c r="L25" s="52"/>
      <c r="M25" s="52"/>
      <c r="N25" s="60"/>
      <c r="O25" s="95"/>
      <c r="P25" s="60"/>
      <c r="Q25" s="60"/>
      <c r="R25" s="60"/>
      <c r="S25" s="52"/>
      <c r="T25" s="167"/>
      <c r="U25" s="167"/>
      <c r="V25" s="167"/>
      <c r="W25" s="167"/>
      <c r="X25" s="167"/>
      <c r="Y25" s="167"/>
      <c r="Z25" s="52"/>
      <c r="AA25" s="52"/>
      <c r="AB25" s="52"/>
      <c r="AC25" s="52"/>
      <c r="AD25" s="52"/>
      <c r="AF25" s="96"/>
      <c r="AG25" s="96"/>
      <c r="AH25" s="96"/>
      <c r="AI25" s="96"/>
      <c r="AJ25" s="52"/>
      <c r="AK25" s="64"/>
      <c r="AL25" s="94"/>
    </row>
    <row r="26" spans="1:38" ht="14.5" customHeight="1" x14ac:dyDescent="0.2">
      <c r="B26" s="61" t="s">
        <v>80</v>
      </c>
      <c r="C26" s="61"/>
      <c r="D26" s="52"/>
      <c r="E26" s="52"/>
      <c r="F26" s="52"/>
      <c r="G26" s="52"/>
      <c r="H26" s="52"/>
      <c r="I26" s="52"/>
      <c r="K26" s="52"/>
      <c r="L26" s="52"/>
      <c r="M26" s="52"/>
      <c r="N26" s="60"/>
      <c r="O26" s="95"/>
      <c r="P26" s="60"/>
      <c r="Q26" s="60"/>
      <c r="R26" s="60"/>
      <c r="AA26" s="52"/>
      <c r="AB26" s="52"/>
      <c r="AC26" s="52"/>
      <c r="AD26" s="52"/>
      <c r="AF26" s="162" t="s">
        <v>81</v>
      </c>
      <c r="AG26" s="162"/>
      <c r="AH26" s="162"/>
      <c r="AI26" s="162"/>
      <c r="AJ26" s="52"/>
      <c r="AK26" s="64"/>
    </row>
    <row r="27" spans="1:38" x14ac:dyDescent="0.2">
      <c r="B27" s="65"/>
      <c r="C27" s="65"/>
      <c r="D27" s="52"/>
      <c r="E27" s="52"/>
      <c r="F27" s="52"/>
      <c r="G27" s="52"/>
      <c r="H27" s="52"/>
      <c r="I27" s="52"/>
      <c r="K27" s="52"/>
      <c r="L27" s="52"/>
      <c r="M27" s="52"/>
      <c r="N27" s="66"/>
      <c r="O27" s="95"/>
      <c r="P27" s="66"/>
      <c r="Q27" s="66"/>
      <c r="R27" s="66"/>
      <c r="AA27" s="52"/>
      <c r="AB27" s="52"/>
      <c r="AC27" s="52"/>
      <c r="AD27" s="52"/>
      <c r="AF27" s="60"/>
      <c r="AG27" s="60"/>
      <c r="AH27" s="60"/>
      <c r="AI27" s="60"/>
      <c r="AJ27" s="52"/>
      <c r="AK27" s="66"/>
    </row>
    <row r="28" spans="1:38" x14ac:dyDescent="0.2">
      <c r="B28" s="65"/>
      <c r="C28" s="65"/>
      <c r="D28" s="52"/>
      <c r="E28" s="52"/>
      <c r="F28" s="52"/>
      <c r="G28" s="52"/>
      <c r="H28" s="52"/>
      <c r="I28" s="52"/>
      <c r="K28" s="52"/>
      <c r="L28" s="52"/>
      <c r="M28" s="52"/>
      <c r="N28" s="60"/>
      <c r="O28" s="95"/>
      <c r="P28" s="60"/>
      <c r="Q28" s="60"/>
      <c r="R28" s="60"/>
      <c r="AA28" s="52"/>
      <c r="AB28" s="52"/>
      <c r="AC28" s="52"/>
      <c r="AD28" s="52"/>
      <c r="AF28" s="67"/>
      <c r="AG28" s="63"/>
      <c r="AH28" s="63"/>
      <c r="AI28" s="67"/>
      <c r="AJ28" s="52"/>
      <c r="AK28" s="52"/>
    </row>
    <row r="29" spans="1:38" x14ac:dyDescent="0.2">
      <c r="B29" s="68"/>
      <c r="C29" s="68"/>
      <c r="AB29" s="52"/>
      <c r="AD29" s="52"/>
      <c r="AF29" s="67"/>
      <c r="AG29" s="63"/>
      <c r="AH29" s="63"/>
      <c r="AI29" s="67"/>
    </row>
    <row r="30" spans="1:38" x14ac:dyDescent="0.2">
      <c r="B30" s="68"/>
      <c r="C30" s="68"/>
      <c r="AE30" s="52"/>
      <c r="AF30" s="67"/>
      <c r="AG30" s="63"/>
      <c r="AH30" s="63"/>
      <c r="AI30" s="67"/>
    </row>
    <row r="31" spans="1:38" x14ac:dyDescent="0.2">
      <c r="B31" s="160" t="s">
        <v>82</v>
      </c>
      <c r="C31" s="160"/>
      <c r="AE31" s="52"/>
      <c r="AF31" s="160" t="s">
        <v>82</v>
      </c>
      <c r="AG31" s="160"/>
      <c r="AH31" s="160"/>
      <c r="AI31" s="160"/>
    </row>
    <row r="32" spans="1:38" x14ac:dyDescent="0.2">
      <c r="B32" s="73" t="s">
        <v>83</v>
      </c>
      <c r="C32" s="73"/>
      <c r="T32" s="159"/>
      <c r="U32" s="159"/>
      <c r="V32" s="159"/>
      <c r="W32" s="159"/>
      <c r="X32" s="159"/>
      <c r="Y32" s="159"/>
      <c r="AF32" s="160" t="s">
        <v>83</v>
      </c>
      <c r="AG32" s="160"/>
      <c r="AH32" s="160"/>
      <c r="AI32" s="160"/>
    </row>
    <row r="33" spans="22:37" x14ac:dyDescent="0.2">
      <c r="Z33" s="52"/>
      <c r="AA33" s="52"/>
      <c r="AB33" s="52"/>
      <c r="AC33" s="52"/>
      <c r="AD33" s="52"/>
      <c r="AE33" s="52"/>
      <c r="AF33" s="52"/>
      <c r="AG33" s="52"/>
      <c r="AH33" s="52"/>
      <c r="AI33" s="52"/>
    </row>
    <row r="34" spans="22:37" x14ac:dyDescent="0.2">
      <c r="X34" s="52"/>
      <c r="Y34" s="52"/>
      <c r="Z34" s="52"/>
      <c r="AA34" s="52"/>
      <c r="AB34" s="52"/>
      <c r="AC34" s="52"/>
      <c r="AD34" s="52"/>
      <c r="AE34" s="74" t="s">
        <v>84</v>
      </c>
      <c r="AF34" s="74"/>
      <c r="AG34" s="74"/>
      <c r="AH34" s="74"/>
      <c r="AI34" s="74"/>
      <c r="AJ34" s="52"/>
    </row>
    <row r="35" spans="22:37" x14ac:dyDescent="0.2">
      <c r="X35" s="52"/>
      <c r="Y35" s="52"/>
      <c r="Z35" s="52"/>
      <c r="AA35" s="52"/>
      <c r="AB35" s="52"/>
      <c r="AC35" s="52"/>
      <c r="AD35" s="52"/>
      <c r="AE35" s="74"/>
      <c r="AF35" s="74"/>
      <c r="AG35" s="74"/>
      <c r="AH35" s="74"/>
      <c r="AI35" s="74"/>
      <c r="AJ35" s="52"/>
    </row>
    <row r="36" spans="22:37" x14ac:dyDescent="0.2">
      <c r="X36" s="52"/>
      <c r="Y36" s="52"/>
      <c r="Z36" s="52"/>
      <c r="AA36" s="52"/>
      <c r="AB36" s="52"/>
      <c r="AC36" s="52"/>
      <c r="AD36" s="52"/>
      <c r="AE36" s="75"/>
      <c r="AF36" s="75"/>
      <c r="AG36" s="75"/>
      <c r="AH36" s="75"/>
      <c r="AI36" s="75"/>
      <c r="AJ36" s="52"/>
    </row>
    <row r="37" spans="22:37" x14ac:dyDescent="0.2">
      <c r="X37" s="52"/>
      <c r="Y37" s="52"/>
      <c r="Z37" s="52"/>
      <c r="AA37" s="52"/>
      <c r="AB37" s="52"/>
      <c r="AC37" s="52"/>
      <c r="AD37" s="52"/>
      <c r="AE37" s="74"/>
      <c r="AF37" s="74"/>
      <c r="AG37" s="74"/>
      <c r="AH37" s="74"/>
      <c r="AI37" s="74"/>
      <c r="AJ37" s="52"/>
      <c r="AK37" s="52"/>
    </row>
    <row r="38" spans="22:37" x14ac:dyDescent="0.2">
      <c r="X38" s="52"/>
      <c r="Y38" s="52"/>
      <c r="Z38" s="52"/>
      <c r="AA38" s="52"/>
      <c r="AB38" s="52"/>
      <c r="AC38" s="52"/>
      <c r="AD38" s="52"/>
      <c r="AE38" s="74"/>
      <c r="AF38" s="74"/>
      <c r="AG38" s="74"/>
      <c r="AH38" s="74"/>
      <c r="AI38" s="74"/>
      <c r="AJ38" s="52"/>
      <c r="AK38" s="52"/>
    </row>
    <row r="39" spans="22:37" x14ac:dyDescent="0.2"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</row>
    <row r="40" spans="22:37" x14ac:dyDescent="0.2">
      <c r="V40" s="76"/>
      <c r="X40" s="52"/>
      <c r="Y40" s="52"/>
      <c r="Z40" s="76"/>
      <c r="AA40" s="52"/>
      <c r="AB40" s="76"/>
      <c r="AC40" s="52"/>
      <c r="AD40" s="76"/>
      <c r="AE40" s="76"/>
      <c r="AF40" s="76"/>
      <c r="AG40" s="76"/>
      <c r="AH40" s="76"/>
      <c r="AI40" s="76"/>
      <c r="AJ40" s="52"/>
      <c r="AK40" s="52"/>
    </row>
    <row r="41" spans="22:37" x14ac:dyDescent="0.2">
      <c r="V41" s="77"/>
      <c r="W41" s="77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52"/>
      <c r="AK41" s="52"/>
    </row>
    <row r="42" spans="22:37" x14ac:dyDescent="0.2">
      <c r="V42" s="77"/>
      <c r="W42" s="77"/>
      <c r="X42" s="74"/>
      <c r="Y42" s="74"/>
      <c r="Z42" s="77"/>
      <c r="AA42" s="74"/>
      <c r="AB42" s="77"/>
      <c r="AC42" s="74"/>
      <c r="AD42" s="77"/>
      <c r="AE42" s="77"/>
      <c r="AF42" s="77"/>
      <c r="AG42" s="77"/>
      <c r="AH42" s="77"/>
      <c r="AI42" s="77"/>
      <c r="AJ42" s="52"/>
      <c r="AK42" s="52"/>
    </row>
    <row r="43" spans="22:37" x14ac:dyDescent="0.2">
      <c r="V43" s="77"/>
      <c r="W43" s="78"/>
      <c r="X43" s="79"/>
      <c r="Y43" s="79"/>
      <c r="Z43" s="77"/>
      <c r="AA43" s="79"/>
      <c r="AB43" s="77"/>
      <c r="AC43" s="79"/>
      <c r="AD43" s="77"/>
      <c r="AE43" s="77"/>
      <c r="AF43" s="77"/>
      <c r="AG43" s="77"/>
      <c r="AH43" s="77"/>
      <c r="AI43" s="77"/>
      <c r="AJ43" s="52"/>
      <c r="AK43" s="52"/>
    </row>
    <row r="44" spans="22:37" x14ac:dyDescent="0.2">
      <c r="V44" s="78"/>
      <c r="W44" s="78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52"/>
      <c r="AK44" s="52"/>
    </row>
    <row r="45" spans="22:37" x14ac:dyDescent="0.2">
      <c r="V45" s="78"/>
      <c r="W45" s="78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52"/>
      <c r="AK45" s="52"/>
    </row>
    <row r="46" spans="22:37" x14ac:dyDescent="0.2"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22:37" x14ac:dyDescent="0.2"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</row>
    <row r="48" spans="22:37" x14ac:dyDescent="0.2"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</row>
    <row r="49" spans="24:37" x14ac:dyDescent="0.2"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</row>
    <row r="50" spans="24:37" x14ac:dyDescent="0.2"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</row>
    <row r="51" spans="24:37" x14ac:dyDescent="0.2"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</row>
    <row r="52" spans="24:37" x14ac:dyDescent="0.2"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</row>
    <row r="53" spans="24:37" x14ac:dyDescent="0.2"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</row>
    <row r="54" spans="24:37" x14ac:dyDescent="0.2"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</row>
    <row r="55" spans="24:37" x14ac:dyDescent="0.2"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</row>
    <row r="56" spans="24:37" x14ac:dyDescent="0.2"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</row>
    <row r="57" spans="24:37" x14ac:dyDescent="0.2"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</row>
    <row r="58" spans="24:37" x14ac:dyDescent="0.2"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</row>
    <row r="59" spans="24:37" x14ac:dyDescent="0.2"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</row>
  </sheetData>
  <mergeCells count="44">
    <mergeCell ref="A1:AK1"/>
    <mergeCell ref="A2:AK2"/>
    <mergeCell ref="A3:AK3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M5"/>
    <mergeCell ref="N5:N7"/>
    <mergeCell ref="O5:Q5"/>
    <mergeCell ref="P6:P7"/>
    <mergeCell ref="Q6:Q7"/>
    <mergeCell ref="AH5:AH7"/>
    <mergeCell ref="AI5:AI7"/>
    <mergeCell ref="AJ5:AK7"/>
    <mergeCell ref="J6:J7"/>
    <mergeCell ref="K6:K7"/>
    <mergeCell ref="L6:L7"/>
    <mergeCell ref="M6:M7"/>
    <mergeCell ref="O6:O7"/>
    <mergeCell ref="S5:AE5"/>
    <mergeCell ref="S6:U6"/>
    <mergeCell ref="V6:V7"/>
    <mergeCell ref="T32:Y32"/>
    <mergeCell ref="AF32:AI32"/>
    <mergeCell ref="AE6:AE7"/>
    <mergeCell ref="B25:C25"/>
    <mergeCell ref="T25:Y25"/>
    <mergeCell ref="AF26:AI26"/>
    <mergeCell ref="B31:C31"/>
    <mergeCell ref="AF31:AI31"/>
    <mergeCell ref="W6:Y6"/>
    <mergeCell ref="Z6:Z7"/>
    <mergeCell ref="AA6:AA7"/>
    <mergeCell ref="AB6:AB7"/>
    <mergeCell ref="AC6:AC7"/>
    <mergeCell ref="AD6:AD7"/>
    <mergeCell ref="AF5:AF7"/>
    <mergeCell ref="AG5:AG7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B31B-7640-D048-A25C-DD92802A63C1}">
  <dimension ref="A1:AL54"/>
  <sheetViews>
    <sheetView topLeftCell="M1" workbookViewId="0">
      <selection activeCell="R4" sqref="R1:R1048576"/>
    </sheetView>
  </sheetViews>
  <sheetFormatPr baseColWidth="10" defaultColWidth="8.83203125" defaultRowHeight="16" x14ac:dyDescent="0.2"/>
  <cols>
    <col min="1" max="1" width="4.5" style="3" customWidth="1"/>
    <col min="2" max="2" width="32.6640625" customWidth="1"/>
    <col min="3" max="3" width="26.33203125" customWidth="1"/>
    <col min="4" max="4" width="30" customWidth="1"/>
    <col min="5" max="5" width="45.6640625" customWidth="1"/>
    <col min="6" max="6" width="10" customWidth="1"/>
    <col min="7" max="7" width="6.5" customWidth="1"/>
    <col min="8" max="8" width="3.83203125" bestFit="1" customWidth="1"/>
    <col min="9" max="9" width="12.5" customWidth="1"/>
    <col min="10" max="13" width="8.5" customWidth="1"/>
    <col min="14" max="14" width="14.1640625" customWidth="1"/>
    <col min="15" max="15" width="9.5" style="70" customWidth="1"/>
    <col min="16" max="17" width="10" customWidth="1"/>
    <col min="18" max="18" width="10" hidden="1" customWidth="1"/>
    <col min="19" max="19" width="12.1640625" customWidth="1"/>
    <col min="20" max="20" width="13" customWidth="1"/>
    <col min="21" max="21" width="11.83203125" customWidth="1"/>
    <col min="22" max="22" width="12.83203125" customWidth="1"/>
    <col min="23" max="25" width="11.5" customWidth="1"/>
    <col min="26" max="26" width="13.5" customWidth="1"/>
    <col min="27" max="27" width="12.5" customWidth="1"/>
    <col min="28" max="28" width="13.5" customWidth="1"/>
    <col min="29" max="29" width="12.5" customWidth="1"/>
    <col min="30" max="30" width="13.5" customWidth="1"/>
    <col min="31" max="31" width="13" customWidth="1"/>
    <col min="32" max="34" width="11.5" customWidth="1"/>
    <col min="35" max="35" width="13" customWidth="1"/>
    <col min="36" max="36" width="3.5" customWidth="1"/>
    <col min="37" max="37" width="17" customWidth="1"/>
    <col min="38" max="38" width="7.33203125" customWidth="1"/>
  </cols>
  <sheetData>
    <row r="1" spans="1:38" ht="28" customHeight="1" x14ac:dyDescent="0.2">
      <c r="A1" s="125" t="s">
        <v>150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99"/>
    </row>
    <row r="2" spans="1:38" ht="28" customHeigh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99"/>
    </row>
    <row r="3" spans="1:38" ht="28" customHeight="1" x14ac:dyDescent="0.2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126"/>
      <c r="AK3" s="126"/>
      <c r="AL3" s="100"/>
    </row>
    <row r="4" spans="1:38" x14ac:dyDescent="0.2">
      <c r="O4"/>
    </row>
    <row r="5" spans="1:38" x14ac:dyDescent="0.2">
      <c r="A5" s="127" t="s">
        <v>1</v>
      </c>
      <c r="B5" s="127" t="s">
        <v>2</v>
      </c>
      <c r="C5" s="128" t="s">
        <v>3</v>
      </c>
      <c r="D5" s="130" t="s">
        <v>4</v>
      </c>
      <c r="E5" s="127" t="s">
        <v>5</v>
      </c>
      <c r="F5" s="131" t="s">
        <v>6</v>
      </c>
      <c r="G5" s="127" t="s">
        <v>7</v>
      </c>
      <c r="H5" s="132" t="s">
        <v>8</v>
      </c>
      <c r="I5" s="134" t="s">
        <v>9</v>
      </c>
      <c r="J5" s="135" t="s">
        <v>10</v>
      </c>
      <c r="K5" s="136"/>
      <c r="L5" s="136"/>
      <c r="M5" s="137"/>
      <c r="N5" s="138" t="s">
        <v>11</v>
      </c>
      <c r="O5" s="140" t="s">
        <v>12</v>
      </c>
      <c r="P5" s="141"/>
      <c r="Q5" s="142"/>
      <c r="R5" s="97"/>
      <c r="S5" s="143" t="s">
        <v>13</v>
      </c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63" t="s">
        <v>14</v>
      </c>
      <c r="AG5" s="163" t="s">
        <v>15</v>
      </c>
      <c r="AH5" s="164" t="s">
        <v>16</v>
      </c>
      <c r="AI5" s="153" t="s">
        <v>17</v>
      </c>
      <c r="AJ5" s="144" t="s">
        <v>18</v>
      </c>
      <c r="AK5" s="145"/>
      <c r="AL5" s="117"/>
    </row>
    <row r="6" spans="1:38" ht="14.5" customHeight="1" x14ac:dyDescent="0.2">
      <c r="A6" s="127"/>
      <c r="B6" s="127"/>
      <c r="C6" s="129"/>
      <c r="D6" s="129"/>
      <c r="E6" s="127"/>
      <c r="F6" s="131"/>
      <c r="G6" s="127"/>
      <c r="H6" s="129"/>
      <c r="I6" s="134"/>
      <c r="J6" s="138" t="s">
        <v>19</v>
      </c>
      <c r="K6" s="138" t="s">
        <v>20</v>
      </c>
      <c r="L6" s="138" t="s">
        <v>21</v>
      </c>
      <c r="M6" s="138" t="s">
        <v>22</v>
      </c>
      <c r="N6" s="139"/>
      <c r="O6" s="148" t="s">
        <v>23</v>
      </c>
      <c r="P6" s="148" t="s">
        <v>24</v>
      </c>
      <c r="Q6" s="148" t="s">
        <v>25</v>
      </c>
      <c r="R6" s="101" t="s">
        <v>148</v>
      </c>
      <c r="S6" s="150" t="s">
        <v>19</v>
      </c>
      <c r="T6" s="151"/>
      <c r="U6" s="152"/>
      <c r="V6" s="153" t="s">
        <v>26</v>
      </c>
      <c r="W6" s="154" t="s">
        <v>20</v>
      </c>
      <c r="X6" s="154"/>
      <c r="Y6" s="154"/>
      <c r="Z6" s="155" t="s">
        <v>27</v>
      </c>
      <c r="AA6" s="156" t="s">
        <v>21</v>
      </c>
      <c r="AB6" s="156" t="s">
        <v>28</v>
      </c>
      <c r="AC6" s="157" t="s">
        <v>22</v>
      </c>
      <c r="AD6" s="157" t="s">
        <v>29</v>
      </c>
      <c r="AE6" s="166" t="s">
        <v>30</v>
      </c>
      <c r="AF6" s="163"/>
      <c r="AG6" s="163"/>
      <c r="AH6" s="165"/>
      <c r="AI6" s="153"/>
      <c r="AJ6" s="146"/>
      <c r="AK6" s="147"/>
      <c r="AL6" s="117"/>
    </row>
    <row r="7" spans="1:38" ht="34" x14ac:dyDescent="0.2">
      <c r="A7" s="127"/>
      <c r="B7" s="127"/>
      <c r="C7" s="129"/>
      <c r="D7" s="129"/>
      <c r="E7" s="127"/>
      <c r="F7" s="131"/>
      <c r="G7" s="127"/>
      <c r="H7" s="133"/>
      <c r="I7" s="134"/>
      <c r="J7" s="139"/>
      <c r="K7" s="139"/>
      <c r="L7" s="139"/>
      <c r="M7" s="139"/>
      <c r="N7" s="139"/>
      <c r="O7" s="149"/>
      <c r="P7" s="149"/>
      <c r="Q7" s="149"/>
      <c r="R7" s="98" t="s">
        <v>149</v>
      </c>
      <c r="S7" s="5" t="s">
        <v>31</v>
      </c>
      <c r="T7" s="5" t="s">
        <v>32</v>
      </c>
      <c r="U7" s="5" t="s">
        <v>33</v>
      </c>
      <c r="V7" s="153"/>
      <c r="W7" s="4" t="s">
        <v>31</v>
      </c>
      <c r="X7" s="4" t="s">
        <v>32</v>
      </c>
      <c r="Y7" s="4" t="s">
        <v>33</v>
      </c>
      <c r="Z7" s="155"/>
      <c r="AA7" s="156"/>
      <c r="AB7" s="156"/>
      <c r="AC7" s="157"/>
      <c r="AD7" s="157"/>
      <c r="AE7" s="166"/>
      <c r="AF7" s="163"/>
      <c r="AG7" s="163"/>
      <c r="AH7" s="165"/>
      <c r="AI7" s="153"/>
      <c r="AJ7" s="146"/>
      <c r="AK7" s="147"/>
      <c r="AL7" s="117"/>
    </row>
    <row r="8" spans="1:38" ht="23.5" customHeight="1" x14ac:dyDescent="0.2">
      <c r="A8" s="6" t="s">
        <v>34</v>
      </c>
      <c r="B8" s="7"/>
      <c r="C8" s="8"/>
      <c r="D8" s="9"/>
      <c r="E8" s="35"/>
      <c r="F8" s="24"/>
      <c r="G8" s="10"/>
      <c r="H8" s="8"/>
      <c r="I8" s="11"/>
      <c r="J8" s="85"/>
      <c r="K8" s="12"/>
      <c r="L8" s="13"/>
      <c r="M8" s="13"/>
      <c r="N8" s="14">
        <f>I8*(SUM(J8:M8))</f>
        <v>0</v>
      </c>
      <c r="O8" s="15"/>
      <c r="P8" s="16"/>
      <c r="Q8" s="16"/>
      <c r="R8" s="84"/>
      <c r="S8" s="17">
        <f>I8*J8*40%*O8</f>
        <v>0</v>
      </c>
      <c r="T8" s="17">
        <f>IF(P8&gt;=6750,(I8*J8*40%),0)</f>
        <v>0</v>
      </c>
      <c r="U8" s="17">
        <f>IF(Q8="Baik",(I8*J8*20%),(I8*J8*10%))</f>
        <v>0</v>
      </c>
      <c r="V8" s="17">
        <f>ROUND(SUM(S8:U8),0)</f>
        <v>0</v>
      </c>
      <c r="W8" s="17">
        <f>I8*K8*40%*O8</f>
        <v>0</v>
      </c>
      <c r="X8" s="17">
        <f>IF(P8&gt;=6750,(I8*K8*40%),0)</f>
        <v>0</v>
      </c>
      <c r="Y8" s="17">
        <f>IF(Q8="Baik",(I8*K8*20%),(I8*K8*10%))</f>
        <v>0</v>
      </c>
      <c r="Z8" s="17">
        <f>SUM(W8:Y8)</f>
        <v>0</v>
      </c>
      <c r="AA8" s="17">
        <f>I8*L8</f>
        <v>0</v>
      </c>
      <c r="AB8" s="17">
        <f>AA8</f>
        <v>0</v>
      </c>
      <c r="AC8" s="17">
        <f>I8*M8</f>
        <v>0</v>
      </c>
      <c r="AD8" s="17">
        <f>AC8*20%</f>
        <v>0</v>
      </c>
      <c r="AE8" s="18">
        <f>+V8+Z8+AB8+AD8</f>
        <v>0</v>
      </c>
      <c r="AF8" s="19">
        <f>AE8*R8</f>
        <v>0</v>
      </c>
      <c r="AG8" s="20"/>
      <c r="AH8" s="20"/>
      <c r="AI8" s="17">
        <f t="shared" ref="AI8:AI14" si="0">AE8-AF8-AG8</f>
        <v>0</v>
      </c>
      <c r="AJ8" s="21">
        <v>1</v>
      </c>
      <c r="AK8" s="22"/>
      <c r="AL8" s="117"/>
    </row>
    <row r="9" spans="1:38" ht="23.5" customHeight="1" x14ac:dyDescent="0.2">
      <c r="A9" s="6">
        <v>2</v>
      </c>
      <c r="B9" s="86"/>
      <c r="C9" s="8"/>
      <c r="D9" s="9"/>
      <c r="E9" s="35"/>
      <c r="F9" s="31"/>
      <c r="G9" s="24"/>
      <c r="H9" s="25"/>
      <c r="I9" s="11"/>
      <c r="J9" s="85"/>
      <c r="K9" s="12"/>
      <c r="L9" s="13"/>
      <c r="M9" s="26"/>
      <c r="N9" s="14">
        <f>I9*(SUM(J9:M9))</f>
        <v>0</v>
      </c>
      <c r="O9" s="15"/>
      <c r="P9" s="16"/>
      <c r="Q9" s="16"/>
      <c r="R9" s="84"/>
      <c r="S9" s="14">
        <f t="shared" ref="S9:S14" si="1">I9*J9*40%*O9</f>
        <v>0</v>
      </c>
      <c r="T9" s="14">
        <f t="shared" ref="T9:T14" si="2">IF(P9&gt;=6750,(I9*J9*40%),0)</f>
        <v>0</v>
      </c>
      <c r="U9" s="14">
        <f t="shared" ref="U9:U14" si="3">IF(Q9="Baik",(I9*J9*20%),(I9*J9*10%))</f>
        <v>0</v>
      </c>
      <c r="V9" s="17">
        <f>ROUND(SUM(S9:U9),0)</f>
        <v>0</v>
      </c>
      <c r="W9" s="14">
        <f t="shared" ref="W9:W14" si="4">I9*K9*40%*O9</f>
        <v>0</v>
      </c>
      <c r="X9" s="14">
        <f t="shared" ref="X9:X14" si="5">IF(P9&gt;=6750,(I9*K9*40%),0)</f>
        <v>0</v>
      </c>
      <c r="Y9" s="14">
        <f t="shared" ref="Y9:Y14" si="6">IF(Q9="Baik",(I9*K9*20%),(I9*K9*10%))</f>
        <v>0</v>
      </c>
      <c r="Z9" s="14">
        <f>SUM(W9:Y9)</f>
        <v>0</v>
      </c>
      <c r="AA9" s="14">
        <f t="shared" ref="AA9:AA14" si="7">I9*L9</f>
        <v>0</v>
      </c>
      <c r="AB9" s="14">
        <f>AA9</f>
        <v>0</v>
      </c>
      <c r="AC9" s="14">
        <f t="shared" ref="AC9:AC14" si="8">I9*M9</f>
        <v>0</v>
      </c>
      <c r="AD9" s="14">
        <f>AC9</f>
        <v>0</v>
      </c>
      <c r="AE9" s="18">
        <f t="shared" ref="AE9:AE14" si="9">+V9+Z9+AB9+AD9</f>
        <v>0</v>
      </c>
      <c r="AF9" s="19">
        <f t="shared" ref="AF9:AF15" si="10">AE9*R9</f>
        <v>0</v>
      </c>
      <c r="AG9" s="28"/>
      <c r="AH9" s="28"/>
      <c r="AI9" s="118">
        <f t="shared" si="0"/>
        <v>0</v>
      </c>
      <c r="AJ9" s="21">
        <v>2</v>
      </c>
      <c r="AK9" s="29"/>
      <c r="AL9" s="117"/>
    </row>
    <row r="10" spans="1:38" ht="23.5" customHeight="1" x14ac:dyDescent="0.2">
      <c r="A10" s="6">
        <v>3</v>
      </c>
      <c r="B10" s="86"/>
      <c r="C10" s="8"/>
      <c r="D10" s="23"/>
      <c r="E10" s="35"/>
      <c r="F10" s="24"/>
      <c r="G10" s="24"/>
      <c r="H10" s="25"/>
      <c r="I10" s="11"/>
      <c r="J10" s="85"/>
      <c r="K10" s="12"/>
      <c r="L10" s="13"/>
      <c r="M10" s="26"/>
      <c r="N10" s="119">
        <f t="shared" ref="N10:N15" si="11">I10*(SUM(J10:M10))*20%</f>
        <v>0</v>
      </c>
      <c r="O10" s="15"/>
      <c r="P10" s="16"/>
      <c r="Q10" s="16"/>
      <c r="R10" s="84"/>
      <c r="S10" s="17">
        <f t="shared" ref="S10:S13" si="12">I10*J10*40%*O10</f>
        <v>0</v>
      </c>
      <c r="T10" s="17">
        <f t="shared" ref="T10:T13" si="13">IF(P10&gt;=6750,(I10*J10*40%),0)</f>
        <v>0</v>
      </c>
      <c r="U10" s="17">
        <f t="shared" ref="U10:U13" si="14">IF(Q10="Baik",(I10*J10*20%),(I10*J10*10%))</f>
        <v>0</v>
      </c>
      <c r="V10" s="119">
        <f t="shared" ref="V10:V15" si="15">ROUND(SUM(S10:U10)*20%,)</f>
        <v>0</v>
      </c>
      <c r="W10" s="17">
        <f t="shared" ref="W10:W13" si="16">I10*K10*40%*O10</f>
        <v>0</v>
      </c>
      <c r="X10" s="17">
        <f t="shared" ref="X10:X13" si="17">IF(P10&gt;=6750,(I10*K10*40%),0)</f>
        <v>0</v>
      </c>
      <c r="Y10" s="17">
        <f t="shared" ref="Y10:Y13" si="18">IF(Q10="Baik",(I10*K10*20%),(I10*K10*10%))</f>
        <v>0</v>
      </c>
      <c r="Z10" s="119">
        <f t="shared" ref="Z10:Z15" si="19">SUM(W10:Y10)*20%</f>
        <v>0</v>
      </c>
      <c r="AA10" s="17">
        <f t="shared" ref="AA10:AA13" si="20">I10*L10</f>
        <v>0</v>
      </c>
      <c r="AB10" s="119">
        <f t="shared" ref="AB10:AB15" si="21">AA10*20%</f>
        <v>0</v>
      </c>
      <c r="AC10" s="17">
        <f t="shared" ref="AC10:AC13" si="22">I10*M10</f>
        <v>0</v>
      </c>
      <c r="AD10" s="17">
        <f t="shared" ref="AD10:AD13" si="23">AC10*20%</f>
        <v>0</v>
      </c>
      <c r="AE10" s="120">
        <f t="shared" ref="AE10:AE13" si="24">+V10+Z10+AB10+AD10</f>
        <v>0</v>
      </c>
      <c r="AF10" s="19">
        <f t="shared" si="10"/>
        <v>0</v>
      </c>
      <c r="AG10" s="28"/>
      <c r="AH10" s="28"/>
      <c r="AI10" s="118">
        <f t="shared" ref="AI10:AI13" si="25">AE10-AF10-AG10</f>
        <v>0</v>
      </c>
      <c r="AJ10" s="21">
        <v>3</v>
      </c>
      <c r="AK10" s="29"/>
      <c r="AL10" s="117"/>
    </row>
    <row r="11" spans="1:38" ht="23.5" customHeight="1" x14ac:dyDescent="0.2">
      <c r="A11" s="6">
        <v>4</v>
      </c>
      <c r="B11" s="86"/>
      <c r="C11" s="8"/>
      <c r="D11" s="23"/>
      <c r="E11" s="35"/>
      <c r="F11" s="31"/>
      <c r="G11" s="24"/>
      <c r="H11" s="25"/>
      <c r="I11" s="11"/>
      <c r="J11" s="85"/>
      <c r="K11" s="12"/>
      <c r="L11" s="13"/>
      <c r="M11" s="26"/>
      <c r="N11" s="119">
        <f t="shared" si="11"/>
        <v>0</v>
      </c>
      <c r="O11" s="15"/>
      <c r="P11" s="16"/>
      <c r="Q11" s="16"/>
      <c r="R11" s="84"/>
      <c r="S11" s="17">
        <f t="shared" si="12"/>
        <v>0</v>
      </c>
      <c r="T11" s="17">
        <f t="shared" si="13"/>
        <v>0</v>
      </c>
      <c r="U11" s="17">
        <f t="shared" si="14"/>
        <v>0</v>
      </c>
      <c r="V11" s="119">
        <f t="shared" si="15"/>
        <v>0</v>
      </c>
      <c r="W11" s="17">
        <f t="shared" si="16"/>
        <v>0</v>
      </c>
      <c r="X11" s="17">
        <f t="shared" si="17"/>
        <v>0</v>
      </c>
      <c r="Y11" s="17">
        <f t="shared" si="18"/>
        <v>0</v>
      </c>
      <c r="Z11" s="119">
        <f t="shared" si="19"/>
        <v>0</v>
      </c>
      <c r="AA11" s="17">
        <f t="shared" si="20"/>
        <v>0</v>
      </c>
      <c r="AB11" s="119">
        <f t="shared" si="21"/>
        <v>0</v>
      </c>
      <c r="AC11" s="17">
        <f t="shared" si="22"/>
        <v>0</v>
      </c>
      <c r="AD11" s="17">
        <f t="shared" si="23"/>
        <v>0</v>
      </c>
      <c r="AE11" s="120">
        <f t="shared" si="24"/>
        <v>0</v>
      </c>
      <c r="AF11" s="19">
        <f t="shared" si="10"/>
        <v>0</v>
      </c>
      <c r="AG11" s="28"/>
      <c r="AH11" s="28"/>
      <c r="AI11" s="118">
        <f t="shared" si="25"/>
        <v>0</v>
      </c>
      <c r="AJ11" s="21">
        <v>4</v>
      </c>
      <c r="AK11" s="29"/>
      <c r="AL11" s="117"/>
    </row>
    <row r="12" spans="1:38" ht="23.5" customHeight="1" x14ac:dyDescent="0.2">
      <c r="A12" s="6">
        <v>3</v>
      </c>
      <c r="B12" s="86"/>
      <c r="C12" s="8"/>
      <c r="D12" s="23"/>
      <c r="E12" s="35"/>
      <c r="F12" s="24"/>
      <c r="G12" s="24"/>
      <c r="H12" s="25"/>
      <c r="I12" s="11"/>
      <c r="J12" s="85"/>
      <c r="K12" s="12"/>
      <c r="L12" s="13"/>
      <c r="M12" s="26"/>
      <c r="N12" s="119">
        <f t="shared" si="11"/>
        <v>0</v>
      </c>
      <c r="O12" s="15"/>
      <c r="P12" s="16"/>
      <c r="Q12" s="16"/>
      <c r="R12" s="84"/>
      <c r="S12" s="17">
        <f t="shared" si="12"/>
        <v>0</v>
      </c>
      <c r="T12" s="17">
        <f t="shared" si="13"/>
        <v>0</v>
      </c>
      <c r="U12" s="17">
        <f t="shared" si="14"/>
        <v>0</v>
      </c>
      <c r="V12" s="119">
        <f t="shared" si="15"/>
        <v>0</v>
      </c>
      <c r="W12" s="17">
        <f t="shared" si="16"/>
        <v>0</v>
      </c>
      <c r="X12" s="17">
        <f t="shared" si="17"/>
        <v>0</v>
      </c>
      <c r="Y12" s="17">
        <f t="shared" si="18"/>
        <v>0</v>
      </c>
      <c r="Z12" s="119">
        <f t="shared" si="19"/>
        <v>0</v>
      </c>
      <c r="AA12" s="17">
        <f t="shared" si="20"/>
        <v>0</v>
      </c>
      <c r="AB12" s="119">
        <f t="shared" si="21"/>
        <v>0</v>
      </c>
      <c r="AC12" s="17">
        <f t="shared" si="22"/>
        <v>0</v>
      </c>
      <c r="AD12" s="17">
        <f t="shared" si="23"/>
        <v>0</v>
      </c>
      <c r="AE12" s="120">
        <f t="shared" si="24"/>
        <v>0</v>
      </c>
      <c r="AF12" s="19">
        <f t="shared" si="10"/>
        <v>0</v>
      </c>
      <c r="AG12" s="28"/>
      <c r="AH12" s="28"/>
      <c r="AI12" s="118">
        <f t="shared" si="25"/>
        <v>0</v>
      </c>
      <c r="AJ12" s="21">
        <v>5</v>
      </c>
      <c r="AK12" s="29"/>
      <c r="AL12" s="117"/>
    </row>
    <row r="13" spans="1:38" ht="23.5" customHeight="1" x14ac:dyDescent="0.2">
      <c r="A13" s="6">
        <v>4</v>
      </c>
      <c r="B13" s="86"/>
      <c r="C13" s="8"/>
      <c r="D13" s="23"/>
      <c r="E13" s="35"/>
      <c r="F13" s="31"/>
      <c r="G13" s="24"/>
      <c r="H13" s="25"/>
      <c r="I13" s="11"/>
      <c r="J13" s="85"/>
      <c r="K13" s="12"/>
      <c r="L13" s="13"/>
      <c r="M13" s="26"/>
      <c r="N13" s="119">
        <f t="shared" si="11"/>
        <v>0</v>
      </c>
      <c r="O13" s="15"/>
      <c r="P13" s="16"/>
      <c r="Q13" s="16"/>
      <c r="R13" s="84"/>
      <c r="S13" s="17">
        <f t="shared" si="12"/>
        <v>0</v>
      </c>
      <c r="T13" s="17">
        <f t="shared" si="13"/>
        <v>0</v>
      </c>
      <c r="U13" s="17">
        <f t="shared" si="14"/>
        <v>0</v>
      </c>
      <c r="V13" s="119">
        <f t="shared" si="15"/>
        <v>0</v>
      </c>
      <c r="W13" s="17">
        <f t="shared" si="16"/>
        <v>0</v>
      </c>
      <c r="X13" s="17">
        <f t="shared" si="17"/>
        <v>0</v>
      </c>
      <c r="Y13" s="17">
        <f t="shared" si="18"/>
        <v>0</v>
      </c>
      <c r="Z13" s="119">
        <f t="shared" si="19"/>
        <v>0</v>
      </c>
      <c r="AA13" s="17">
        <f t="shared" si="20"/>
        <v>0</v>
      </c>
      <c r="AB13" s="119">
        <f t="shared" si="21"/>
        <v>0</v>
      </c>
      <c r="AC13" s="17">
        <f t="shared" si="22"/>
        <v>0</v>
      </c>
      <c r="AD13" s="17">
        <f t="shared" si="23"/>
        <v>0</v>
      </c>
      <c r="AE13" s="120">
        <f t="shared" si="24"/>
        <v>0</v>
      </c>
      <c r="AF13" s="19">
        <f t="shared" si="10"/>
        <v>0</v>
      </c>
      <c r="AG13" s="28"/>
      <c r="AH13" s="28"/>
      <c r="AI13" s="118">
        <f t="shared" si="25"/>
        <v>0</v>
      </c>
      <c r="AJ13" s="21">
        <v>6</v>
      </c>
      <c r="AK13" s="29"/>
      <c r="AL13" s="117"/>
    </row>
    <row r="14" spans="1:38" ht="23.5" customHeight="1" x14ac:dyDescent="0.2">
      <c r="A14" s="6">
        <v>3</v>
      </c>
      <c r="B14" s="86"/>
      <c r="C14" s="8"/>
      <c r="D14" s="23"/>
      <c r="E14" s="35"/>
      <c r="F14" s="24"/>
      <c r="G14" s="24"/>
      <c r="H14" s="25"/>
      <c r="I14" s="11"/>
      <c r="J14" s="85"/>
      <c r="K14" s="12"/>
      <c r="L14" s="13"/>
      <c r="M14" s="26"/>
      <c r="N14" s="119">
        <f t="shared" si="11"/>
        <v>0</v>
      </c>
      <c r="O14" s="15"/>
      <c r="P14" s="16"/>
      <c r="Q14" s="16"/>
      <c r="R14" s="84"/>
      <c r="S14" s="17">
        <f t="shared" si="1"/>
        <v>0</v>
      </c>
      <c r="T14" s="17">
        <f t="shared" si="2"/>
        <v>0</v>
      </c>
      <c r="U14" s="17">
        <f t="shared" si="3"/>
        <v>0</v>
      </c>
      <c r="V14" s="119">
        <f t="shared" si="15"/>
        <v>0</v>
      </c>
      <c r="W14" s="17">
        <f t="shared" si="4"/>
        <v>0</v>
      </c>
      <c r="X14" s="17">
        <f t="shared" si="5"/>
        <v>0</v>
      </c>
      <c r="Y14" s="17">
        <f t="shared" si="6"/>
        <v>0</v>
      </c>
      <c r="Z14" s="119">
        <f t="shared" si="19"/>
        <v>0</v>
      </c>
      <c r="AA14" s="17">
        <f t="shared" si="7"/>
        <v>0</v>
      </c>
      <c r="AB14" s="119">
        <f t="shared" si="21"/>
        <v>0</v>
      </c>
      <c r="AC14" s="17">
        <f t="shared" si="8"/>
        <v>0</v>
      </c>
      <c r="AD14" s="17">
        <f t="shared" ref="AD14:AD15" si="26">AC14*20%</f>
        <v>0</v>
      </c>
      <c r="AE14" s="120">
        <f t="shared" si="9"/>
        <v>0</v>
      </c>
      <c r="AF14" s="19">
        <f t="shared" si="10"/>
        <v>0</v>
      </c>
      <c r="AG14" s="28"/>
      <c r="AH14" s="28"/>
      <c r="AI14" s="118">
        <f t="shared" si="0"/>
        <v>0</v>
      </c>
      <c r="AJ14" s="21">
        <v>7</v>
      </c>
      <c r="AK14" s="29"/>
      <c r="AL14" s="117"/>
    </row>
    <row r="15" spans="1:38" ht="23.5" customHeight="1" x14ac:dyDescent="0.2">
      <c r="A15" s="6">
        <v>4</v>
      </c>
      <c r="B15" s="86"/>
      <c r="C15" s="8"/>
      <c r="D15" s="23"/>
      <c r="E15" s="35"/>
      <c r="F15" s="31"/>
      <c r="G15" s="24"/>
      <c r="H15" s="25"/>
      <c r="I15" s="11"/>
      <c r="J15" s="85"/>
      <c r="K15" s="12"/>
      <c r="L15" s="13"/>
      <c r="M15" s="26"/>
      <c r="N15" s="119">
        <f t="shared" si="11"/>
        <v>0</v>
      </c>
      <c r="O15" s="15"/>
      <c r="P15" s="16"/>
      <c r="Q15" s="16"/>
      <c r="R15" s="84"/>
      <c r="S15" s="17">
        <f t="shared" ref="S15" si="27">I15*J15*40%*O15</f>
        <v>0</v>
      </c>
      <c r="T15" s="17">
        <f t="shared" ref="T15" si="28">IF(P15&gt;=6750,(I15*J15*40%),0)</f>
        <v>0</v>
      </c>
      <c r="U15" s="17">
        <f t="shared" ref="U15" si="29">IF(Q15="Baik",(I15*J15*20%),(I15*J15*10%))</f>
        <v>0</v>
      </c>
      <c r="V15" s="119">
        <f t="shared" si="15"/>
        <v>0</v>
      </c>
      <c r="W15" s="17">
        <f t="shared" ref="W15" si="30">I15*K15*40%*O15</f>
        <v>0</v>
      </c>
      <c r="X15" s="17">
        <f t="shared" ref="X15" si="31">IF(P15&gt;=6750,(I15*K15*40%),0)</f>
        <v>0</v>
      </c>
      <c r="Y15" s="17">
        <f t="shared" ref="Y15" si="32">IF(Q15="Baik",(I15*K15*20%),(I15*K15*10%))</f>
        <v>0</v>
      </c>
      <c r="Z15" s="119">
        <f t="shared" si="19"/>
        <v>0</v>
      </c>
      <c r="AA15" s="17">
        <f t="shared" ref="AA15" si="33">I15*L15</f>
        <v>0</v>
      </c>
      <c r="AB15" s="119">
        <f t="shared" si="21"/>
        <v>0</v>
      </c>
      <c r="AC15" s="17">
        <f t="shared" ref="AC15" si="34">I15*M15</f>
        <v>0</v>
      </c>
      <c r="AD15" s="17">
        <f t="shared" si="26"/>
        <v>0</v>
      </c>
      <c r="AE15" s="120">
        <f t="shared" ref="AE15" si="35">+V15+Z15+AB15+AD15</f>
        <v>0</v>
      </c>
      <c r="AF15" s="19">
        <f t="shared" si="10"/>
        <v>0</v>
      </c>
      <c r="AG15" s="28"/>
      <c r="AH15" s="28"/>
      <c r="AI15" s="118">
        <f t="shared" ref="AI15" si="36">AE15-AF15-AG15</f>
        <v>0</v>
      </c>
      <c r="AJ15" s="21">
        <v>8</v>
      </c>
      <c r="AK15" s="29"/>
      <c r="AL15" s="117"/>
    </row>
    <row r="16" spans="1:38" x14ac:dyDescent="0.2">
      <c r="B16" s="52"/>
      <c r="C16" s="52"/>
      <c r="D16" s="52"/>
      <c r="E16" s="52"/>
      <c r="F16" s="52"/>
      <c r="G16" s="52"/>
      <c r="H16" s="52"/>
      <c r="I16" s="52"/>
      <c r="K16" s="53"/>
      <c r="L16" s="54"/>
      <c r="M16" s="54"/>
      <c r="N16" s="14">
        <f>I16*(SUM(K16:M16))</f>
        <v>0</v>
      </c>
      <c r="O16" s="55"/>
      <c r="P16" s="56"/>
      <c r="Q16" s="56"/>
      <c r="R16" s="56"/>
      <c r="S16" s="57"/>
      <c r="T16" s="57"/>
      <c r="U16" s="57"/>
      <c r="V16" s="56">
        <f>SUM(V8:V15)</f>
        <v>0</v>
      </c>
      <c r="W16" s="57"/>
      <c r="X16" s="57"/>
      <c r="Y16" s="57"/>
      <c r="Z16" s="56">
        <f>SUM(Z8:Z15)</f>
        <v>0</v>
      </c>
      <c r="AA16" s="57"/>
      <c r="AB16" s="17">
        <f t="shared" ref="AB16" si="37">AA16</f>
        <v>0</v>
      </c>
      <c r="AC16" s="57"/>
      <c r="AD16" s="17">
        <f t="shared" ref="AD16" si="38">AC16</f>
        <v>0</v>
      </c>
      <c r="AE16" s="56">
        <f>SUM(AE8:AE15)</f>
        <v>0</v>
      </c>
      <c r="AF16" s="56">
        <f>SUM(AF8:AF15)</f>
        <v>0</v>
      </c>
      <c r="AG16" s="56">
        <f>SUM(AG8:AG14)</f>
        <v>0</v>
      </c>
      <c r="AH16" s="56">
        <f>SUM(AH8:AH14)</f>
        <v>0</v>
      </c>
      <c r="AI16" s="56">
        <f>SUM(AI8:AI15)</f>
        <v>0</v>
      </c>
      <c r="AJ16" s="58"/>
      <c r="AK16" s="59"/>
      <c r="AL16" s="52"/>
    </row>
    <row r="17" spans="2:38" ht="35" customHeight="1" x14ac:dyDescent="0.2">
      <c r="B17" s="52"/>
      <c r="C17" s="52"/>
      <c r="D17" s="52"/>
      <c r="E17" s="52"/>
      <c r="F17" s="52"/>
      <c r="G17" s="52"/>
      <c r="H17" s="52"/>
      <c r="I17" s="52"/>
      <c r="K17" s="52"/>
      <c r="L17" s="52"/>
      <c r="M17" s="52"/>
      <c r="N17" s="89"/>
      <c r="O17" s="90"/>
      <c r="P17" s="89"/>
      <c r="Q17" s="89"/>
      <c r="R17" s="89"/>
      <c r="S17" s="91"/>
    </row>
    <row r="18" spans="2:38" ht="20.25" customHeight="1" x14ac:dyDescent="0.2">
      <c r="B18" s="52"/>
      <c r="C18" s="52"/>
      <c r="D18" s="52"/>
      <c r="E18" s="52"/>
      <c r="F18" s="52"/>
      <c r="G18" s="52"/>
      <c r="H18" s="52"/>
      <c r="I18" s="52"/>
      <c r="K18" s="52"/>
      <c r="L18" s="52"/>
      <c r="M18" s="52"/>
      <c r="N18" s="89"/>
      <c r="O18" s="90"/>
      <c r="P18" s="89"/>
      <c r="Q18" s="89"/>
      <c r="R18" s="89"/>
      <c r="S18" s="91"/>
    </row>
    <row r="19" spans="2:38" ht="20.25" customHeight="1" x14ac:dyDescent="0.2">
      <c r="B19" s="52"/>
      <c r="C19" s="52"/>
      <c r="D19" s="52"/>
      <c r="E19" s="52"/>
      <c r="F19" s="52"/>
      <c r="G19" s="52"/>
      <c r="H19" s="52"/>
      <c r="I19" s="52"/>
      <c r="K19" s="52"/>
      <c r="L19" s="52"/>
      <c r="M19" s="52"/>
      <c r="N19" s="89"/>
      <c r="O19" s="90"/>
      <c r="P19" s="89"/>
      <c r="Q19" s="89"/>
      <c r="R19" s="89"/>
      <c r="S19" s="91"/>
    </row>
    <row r="20" spans="2:38" x14ac:dyDescent="0.2">
      <c r="B20" s="161" t="s">
        <v>79</v>
      </c>
      <c r="C20" s="161"/>
      <c r="D20" s="52"/>
      <c r="E20" s="52"/>
      <c r="F20" s="52"/>
      <c r="G20" s="52"/>
      <c r="H20" s="52"/>
      <c r="I20" s="52"/>
      <c r="K20" s="52"/>
      <c r="L20" s="52"/>
      <c r="M20" s="52"/>
      <c r="N20" s="60"/>
      <c r="O20" s="95"/>
      <c r="P20" s="60"/>
      <c r="Q20" s="60"/>
      <c r="R20" s="60"/>
      <c r="S20" s="52"/>
    </row>
    <row r="21" spans="2:38" ht="14.5" customHeight="1" x14ac:dyDescent="0.2">
      <c r="B21" s="61" t="s">
        <v>80</v>
      </c>
      <c r="C21" s="61"/>
      <c r="D21" s="52"/>
      <c r="E21" s="52"/>
      <c r="F21" s="52"/>
      <c r="G21" s="52"/>
      <c r="H21" s="52"/>
      <c r="I21" s="52"/>
      <c r="K21" s="52"/>
      <c r="L21" s="52"/>
      <c r="M21" s="52"/>
      <c r="N21" s="60"/>
      <c r="O21" s="95"/>
      <c r="P21" s="60"/>
      <c r="Q21" s="60"/>
      <c r="R21" s="60"/>
      <c r="S21" s="52"/>
      <c r="T21" s="171"/>
      <c r="U21" s="171"/>
      <c r="V21" s="171"/>
      <c r="W21" s="171"/>
      <c r="X21" s="171"/>
      <c r="Y21" s="171"/>
      <c r="Z21" s="60"/>
      <c r="AA21" s="52"/>
      <c r="AB21" s="52"/>
      <c r="AC21" s="52"/>
      <c r="AD21" s="52"/>
      <c r="AE21" s="62"/>
      <c r="AF21" s="162" t="s">
        <v>81</v>
      </c>
      <c r="AG21" s="162"/>
      <c r="AH21" s="162"/>
      <c r="AI21" s="162"/>
      <c r="AJ21" s="52"/>
      <c r="AK21" s="64"/>
      <c r="AL21" s="64"/>
    </row>
    <row r="22" spans="2:38" x14ac:dyDescent="0.2">
      <c r="B22" s="65"/>
      <c r="C22" s="65"/>
      <c r="D22" s="52"/>
      <c r="E22" s="52"/>
      <c r="F22" s="52"/>
      <c r="G22" s="52"/>
      <c r="H22" s="52"/>
      <c r="I22" s="52"/>
      <c r="K22" s="52"/>
      <c r="L22" s="52"/>
      <c r="M22" s="52"/>
      <c r="N22" s="66"/>
      <c r="O22" s="95"/>
      <c r="P22" s="66"/>
      <c r="Q22" s="66"/>
      <c r="R22" s="66"/>
      <c r="S22" s="52"/>
      <c r="T22" s="171"/>
      <c r="U22" s="171"/>
      <c r="V22" s="171"/>
      <c r="W22" s="171"/>
      <c r="X22" s="171"/>
      <c r="Y22" s="171"/>
      <c r="Z22" s="60"/>
      <c r="AA22" s="52"/>
      <c r="AB22" s="52"/>
      <c r="AC22" s="52"/>
      <c r="AD22" s="52"/>
      <c r="AE22" s="60"/>
      <c r="AF22" s="60"/>
      <c r="AG22" s="60"/>
      <c r="AH22" s="60"/>
      <c r="AI22" s="60"/>
      <c r="AJ22" s="52"/>
      <c r="AK22" s="66"/>
      <c r="AL22" s="66"/>
    </row>
    <row r="23" spans="2:38" x14ac:dyDescent="0.2">
      <c r="B23" s="65"/>
      <c r="C23" s="65"/>
      <c r="D23" s="52"/>
      <c r="E23" s="52"/>
      <c r="F23" s="52"/>
      <c r="G23" s="52"/>
      <c r="H23" s="52"/>
      <c r="I23" s="52"/>
      <c r="K23" s="52"/>
      <c r="L23" s="52"/>
      <c r="M23" s="52"/>
      <c r="N23" s="60"/>
      <c r="O23" s="95"/>
      <c r="P23" s="60"/>
      <c r="Q23" s="60"/>
      <c r="R23" s="60"/>
      <c r="S23" s="52"/>
      <c r="T23" s="121"/>
      <c r="U23" s="121"/>
      <c r="V23" s="72"/>
      <c r="W23" s="72"/>
      <c r="X23" s="52"/>
      <c r="Y23" s="52"/>
      <c r="Z23" s="52"/>
      <c r="AA23" s="52"/>
      <c r="AB23" s="52"/>
      <c r="AC23" s="52"/>
      <c r="AD23" s="52"/>
      <c r="AE23" s="60"/>
      <c r="AF23" s="67"/>
      <c r="AG23" s="63"/>
      <c r="AH23" s="63"/>
      <c r="AI23" s="67"/>
      <c r="AJ23" s="52"/>
      <c r="AK23" s="52"/>
      <c r="AL23" s="52"/>
    </row>
    <row r="24" spans="2:38" x14ac:dyDescent="0.2">
      <c r="B24" s="68"/>
      <c r="C24" s="68"/>
      <c r="T24" s="71"/>
      <c r="U24" s="71"/>
      <c r="V24" s="71"/>
      <c r="W24" s="71"/>
      <c r="AB24" s="52"/>
      <c r="AD24" s="52"/>
      <c r="AE24" s="69"/>
      <c r="AF24" s="67"/>
      <c r="AG24" s="63"/>
      <c r="AH24" s="63"/>
      <c r="AI24" s="67"/>
    </row>
    <row r="25" spans="2:38" x14ac:dyDescent="0.2">
      <c r="B25" s="68"/>
      <c r="C25" s="68"/>
      <c r="T25" s="71"/>
      <c r="U25" s="71"/>
      <c r="V25" s="72"/>
      <c r="W25" s="72"/>
      <c r="AE25" s="52"/>
      <c r="AF25" s="67"/>
      <c r="AG25" s="63"/>
      <c r="AH25" s="63"/>
      <c r="AI25" s="67"/>
    </row>
    <row r="26" spans="2:38" x14ac:dyDescent="0.2">
      <c r="B26" s="160" t="s">
        <v>82</v>
      </c>
      <c r="C26" s="160"/>
      <c r="T26" s="159"/>
      <c r="U26" s="159"/>
      <c r="V26" s="159"/>
      <c r="W26" s="159"/>
      <c r="X26" s="159"/>
      <c r="Y26" s="159"/>
      <c r="AE26" s="52"/>
      <c r="AF26" s="160" t="s">
        <v>82</v>
      </c>
      <c r="AG26" s="160"/>
      <c r="AH26" s="160"/>
      <c r="AI26" s="160"/>
    </row>
    <row r="27" spans="2:38" x14ac:dyDescent="0.2">
      <c r="B27" s="73" t="s">
        <v>83</v>
      </c>
      <c r="C27" s="73"/>
      <c r="T27" s="159"/>
      <c r="U27" s="159"/>
      <c r="V27" s="159"/>
      <c r="W27" s="159"/>
      <c r="X27" s="159"/>
      <c r="Y27" s="159"/>
      <c r="AF27" s="160" t="s">
        <v>83</v>
      </c>
      <c r="AG27" s="160"/>
      <c r="AH27" s="160"/>
      <c r="AI27" s="160"/>
    </row>
    <row r="28" spans="2:38" x14ac:dyDescent="0.2">
      <c r="Z28" s="52"/>
      <c r="AA28" s="52"/>
      <c r="AB28" s="52"/>
      <c r="AC28" s="52"/>
      <c r="AD28" s="52"/>
      <c r="AE28" s="52"/>
      <c r="AF28" s="52"/>
      <c r="AG28" s="52"/>
      <c r="AH28" s="52"/>
      <c r="AI28" s="52"/>
    </row>
    <row r="29" spans="2:38" x14ac:dyDescent="0.2">
      <c r="X29" s="52"/>
      <c r="Y29" s="52"/>
      <c r="Z29" s="52"/>
      <c r="AA29" s="52"/>
      <c r="AB29" s="52"/>
      <c r="AC29" s="52"/>
      <c r="AD29" s="52"/>
      <c r="AE29" s="74" t="s">
        <v>84</v>
      </c>
      <c r="AF29" s="74"/>
      <c r="AG29" s="74"/>
      <c r="AH29" s="74"/>
      <c r="AI29" s="74"/>
      <c r="AJ29" s="52"/>
    </row>
    <row r="30" spans="2:38" x14ac:dyDescent="0.2">
      <c r="X30" s="52"/>
      <c r="Y30" s="52"/>
      <c r="Z30" s="52"/>
      <c r="AA30" s="52"/>
      <c r="AB30" s="52"/>
      <c r="AC30" s="52"/>
      <c r="AD30" s="52"/>
      <c r="AE30" s="74"/>
      <c r="AF30" s="74"/>
      <c r="AG30" s="74"/>
      <c r="AH30" s="74"/>
      <c r="AI30" s="74"/>
      <c r="AJ30" s="52"/>
    </row>
    <row r="31" spans="2:38" x14ac:dyDescent="0.2">
      <c r="X31" s="52"/>
      <c r="Y31" s="52"/>
      <c r="Z31" s="52"/>
      <c r="AA31" s="52"/>
      <c r="AB31" s="52"/>
      <c r="AC31" s="52"/>
      <c r="AD31" s="52"/>
      <c r="AE31" s="75"/>
      <c r="AF31" s="75"/>
      <c r="AG31" s="75"/>
      <c r="AH31" s="75"/>
      <c r="AI31" s="75"/>
      <c r="AJ31" s="52"/>
    </row>
    <row r="32" spans="2:38" x14ac:dyDescent="0.2">
      <c r="X32" s="52"/>
      <c r="Y32" s="52"/>
      <c r="Z32" s="52"/>
      <c r="AA32" s="52"/>
      <c r="AB32" s="52"/>
      <c r="AC32" s="52"/>
      <c r="AD32" s="52"/>
      <c r="AE32" s="74"/>
      <c r="AF32" s="74"/>
      <c r="AG32" s="74"/>
      <c r="AH32" s="74"/>
      <c r="AI32" s="74"/>
      <c r="AJ32" s="52"/>
      <c r="AK32" s="52"/>
      <c r="AL32" s="52"/>
    </row>
    <row r="33" spans="2:38" x14ac:dyDescent="0.2">
      <c r="X33" s="52"/>
      <c r="Y33" s="52"/>
      <c r="Z33" s="52"/>
      <c r="AA33" s="52"/>
      <c r="AB33" s="52"/>
      <c r="AC33" s="52"/>
      <c r="AD33" s="52"/>
      <c r="AE33" s="74"/>
      <c r="AF33" s="74"/>
      <c r="AG33" s="74"/>
      <c r="AH33" s="74"/>
      <c r="AI33" s="74"/>
      <c r="AJ33" s="52"/>
      <c r="AK33" s="52"/>
      <c r="AL33" s="52"/>
    </row>
    <row r="34" spans="2:38" x14ac:dyDescent="0.2">
      <c r="B34" s="122" t="s">
        <v>151</v>
      </c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</row>
    <row r="35" spans="2:38" x14ac:dyDescent="0.2">
      <c r="V35" s="76"/>
      <c r="X35" s="52"/>
      <c r="Y35" s="52"/>
      <c r="Z35" s="76"/>
      <c r="AA35" s="52"/>
      <c r="AB35" s="76"/>
      <c r="AC35" s="52"/>
      <c r="AD35" s="76"/>
      <c r="AE35" s="76"/>
      <c r="AF35" s="76"/>
      <c r="AG35" s="76"/>
      <c r="AH35" s="76"/>
      <c r="AI35" s="76"/>
      <c r="AJ35" s="52"/>
      <c r="AK35" s="52"/>
      <c r="AL35" s="52"/>
    </row>
    <row r="36" spans="2:38" x14ac:dyDescent="0.2">
      <c r="B36" s="103"/>
      <c r="C36" s="104" t="s">
        <v>152</v>
      </c>
      <c r="D36" s="104" t="s">
        <v>153</v>
      </c>
      <c r="V36" s="77"/>
      <c r="W36" s="77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52"/>
      <c r="AK36" s="52"/>
      <c r="AL36" s="52"/>
    </row>
    <row r="37" spans="2:38" x14ac:dyDescent="0.2">
      <c r="B37" s="105" t="s">
        <v>154</v>
      </c>
      <c r="C37" s="106" t="s">
        <v>155</v>
      </c>
      <c r="D37" s="107" t="s">
        <v>156</v>
      </c>
      <c r="V37" s="77"/>
      <c r="W37" s="77"/>
      <c r="X37" s="74"/>
      <c r="Y37" s="74"/>
      <c r="Z37" s="77"/>
      <c r="AA37" s="74"/>
      <c r="AB37" s="77"/>
      <c r="AC37" s="74"/>
      <c r="AD37" s="77"/>
      <c r="AE37" s="77"/>
      <c r="AF37" s="77"/>
      <c r="AG37" s="77"/>
      <c r="AH37" s="77"/>
      <c r="AI37" s="77"/>
      <c r="AJ37" s="52"/>
      <c r="AK37" s="52"/>
      <c r="AL37" s="52"/>
    </row>
    <row r="38" spans="2:38" x14ac:dyDescent="0.2">
      <c r="B38" s="108"/>
      <c r="C38" s="107"/>
      <c r="D38" s="106"/>
      <c r="V38" s="77"/>
      <c r="W38" s="78"/>
      <c r="X38" s="79"/>
      <c r="Y38" s="79"/>
      <c r="Z38" s="77"/>
      <c r="AA38" s="79"/>
      <c r="AB38" s="77"/>
      <c r="AC38" s="79"/>
      <c r="AD38" s="77"/>
      <c r="AE38" s="77"/>
      <c r="AF38" s="77"/>
      <c r="AG38" s="77"/>
      <c r="AH38" s="77"/>
      <c r="AI38" s="77"/>
      <c r="AJ38" s="52"/>
      <c r="AK38" s="52"/>
      <c r="AL38" s="52"/>
    </row>
    <row r="39" spans="2:38" ht="60" customHeight="1" x14ac:dyDescent="0.2">
      <c r="B39" s="105" t="s">
        <v>157</v>
      </c>
      <c r="C39" s="106" t="s">
        <v>158</v>
      </c>
      <c r="D39" s="168" t="s">
        <v>159</v>
      </c>
      <c r="V39" s="78"/>
      <c r="W39" s="78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52"/>
      <c r="AK39" s="52"/>
      <c r="AL39" s="52"/>
    </row>
    <row r="40" spans="2:38" x14ac:dyDescent="0.2">
      <c r="B40" s="108"/>
      <c r="C40" s="107"/>
      <c r="D40" s="169"/>
      <c r="V40" s="78"/>
      <c r="W40" s="78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52"/>
      <c r="AK40" s="52"/>
      <c r="AL40" s="52"/>
    </row>
    <row r="41" spans="2:38" x14ac:dyDescent="0.2">
      <c r="B41" s="109"/>
      <c r="C41" s="102"/>
      <c r="D41" s="10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</row>
    <row r="42" spans="2:38" x14ac:dyDescent="0.2">
      <c r="B42" s="110" t="s">
        <v>160</v>
      </c>
      <c r="C42" s="111" t="s">
        <v>161</v>
      </c>
      <c r="D42" s="11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</row>
    <row r="43" spans="2:38" ht="60" customHeight="1" x14ac:dyDescent="0.2">
      <c r="B43" s="113"/>
      <c r="C43" s="170" t="s">
        <v>162</v>
      </c>
      <c r="D43" s="170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</row>
    <row r="44" spans="2:38" x14ac:dyDescent="0.2">
      <c r="B44" s="102"/>
      <c r="C44" s="123" t="s">
        <v>163</v>
      </c>
      <c r="D44" s="124" t="s">
        <v>164</v>
      </c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</row>
    <row r="45" spans="2:38" ht="32" x14ac:dyDescent="0.2">
      <c r="B45" s="114"/>
      <c r="C45" s="115" t="s">
        <v>165</v>
      </c>
      <c r="D45" s="116" t="s">
        <v>166</v>
      </c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</row>
    <row r="46" spans="2:38" x14ac:dyDescent="0.2"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</row>
    <row r="47" spans="2:38" x14ac:dyDescent="0.2"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</row>
    <row r="48" spans="2:38" x14ac:dyDescent="0.2"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</row>
    <row r="49" spans="24:38" x14ac:dyDescent="0.2"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</row>
    <row r="50" spans="24:38" x14ac:dyDescent="0.2"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</row>
    <row r="51" spans="24:38" x14ac:dyDescent="0.2"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</row>
    <row r="52" spans="24:38" x14ac:dyDescent="0.2"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</row>
    <row r="53" spans="24:38" x14ac:dyDescent="0.2"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</row>
    <row r="54" spans="24:38" x14ac:dyDescent="0.2"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</row>
  </sheetData>
  <mergeCells count="47">
    <mergeCell ref="T27:Y27"/>
    <mergeCell ref="AF27:AI27"/>
    <mergeCell ref="D39:D40"/>
    <mergeCell ref="C43:D43"/>
    <mergeCell ref="B20:C20"/>
    <mergeCell ref="T21:Y22"/>
    <mergeCell ref="AF21:AI21"/>
    <mergeCell ref="B26:C26"/>
    <mergeCell ref="T26:Y26"/>
    <mergeCell ref="AF26:AI26"/>
    <mergeCell ref="A1:AK1"/>
    <mergeCell ref="A2:AK2"/>
    <mergeCell ref="A3:AK3"/>
    <mergeCell ref="S5:AE5"/>
    <mergeCell ref="AF5:AF7"/>
    <mergeCell ref="AJ5:AK7"/>
    <mergeCell ref="S6:U6"/>
    <mergeCell ref="V6:V7"/>
    <mergeCell ref="W6:Y6"/>
    <mergeCell ref="AA6:AA7"/>
    <mergeCell ref="AB6:AB7"/>
    <mergeCell ref="AC6:AC7"/>
    <mergeCell ref="AD6:AD7"/>
    <mergeCell ref="AE6:AE7"/>
    <mergeCell ref="Z6:Z7"/>
    <mergeCell ref="AG5:AG7"/>
    <mergeCell ref="AH5:AH7"/>
    <mergeCell ref="AI5:AI7"/>
    <mergeCell ref="J6:J7"/>
    <mergeCell ref="K6:K7"/>
    <mergeCell ref="L6:L7"/>
    <mergeCell ref="M6:M7"/>
    <mergeCell ref="O6:O7"/>
    <mergeCell ref="H5:H7"/>
    <mergeCell ref="I5:I7"/>
    <mergeCell ref="J5:M5"/>
    <mergeCell ref="N5:N7"/>
    <mergeCell ref="O5:Q5"/>
    <mergeCell ref="P6:P7"/>
    <mergeCell ref="Q6:Q7"/>
    <mergeCell ref="F5:F7"/>
    <mergeCell ref="G5:G7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REGULER</vt:lpstr>
      <vt:lpstr>CPNS</vt:lpstr>
      <vt:lpstr>PLT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2023-03-02T04:49:43Z</dcterms:created>
  <dcterms:modified xsi:type="dcterms:W3CDTF">2023-03-06T23:08:30Z</dcterms:modified>
</cp:coreProperties>
</file>