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 ASRIL YUSUF\Semester 4\"/>
    </mc:Choice>
  </mc:AlternateContent>
  <xr:revisionPtr revIDLastSave="0" documentId="13_ncr:1_{B74A3512-B09D-47F7-B359-9171922E8FE7}" xr6:coauthVersionLast="47" xr6:coauthVersionMax="47" xr10:uidLastSave="{00000000-0000-0000-0000-000000000000}"/>
  <bookViews>
    <workbookView xWindow="-110" yWindow="-110" windowWidth="19420" windowHeight="11020" xr2:uid="{BE0617E6-A3FC-431A-B45F-BE09D53EF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D9" i="1"/>
  <c r="F8" i="1"/>
  <c r="E8" i="1"/>
  <c r="F9" i="1"/>
  <c r="E16" i="1"/>
  <c r="E15" i="1"/>
  <c r="E14" i="1"/>
  <c r="D12" i="1"/>
  <c r="D10" i="1"/>
  <c r="E9" i="1"/>
  <c r="D8" i="1"/>
  <c r="F11" i="1"/>
  <c r="D11" i="1"/>
  <c r="N17" i="1"/>
  <c r="D13" i="1"/>
  <c r="D14" i="1"/>
  <c r="D15" i="1"/>
  <c r="D16" i="1"/>
  <c r="B19" i="1"/>
  <c r="A19" i="1"/>
  <c r="A20" i="1"/>
  <c r="B20" i="1"/>
  <c r="A21" i="1"/>
  <c r="B21" i="1"/>
  <c r="N9" i="1"/>
  <c r="N10" i="1"/>
  <c r="N11" i="1"/>
  <c r="N12" i="1"/>
  <c r="N13" i="1"/>
  <c r="N14" i="1"/>
  <c r="N15" i="1"/>
  <c r="N16" i="1"/>
  <c r="N8" i="1"/>
  <c r="F16" i="1"/>
  <c r="F10" i="1"/>
  <c r="F12" i="1"/>
  <c r="F13" i="1"/>
  <c r="F14" i="1"/>
  <c r="F15" i="1"/>
</calcChain>
</file>

<file path=xl/sharedStrings.xml><?xml version="1.0" encoding="utf-8"?>
<sst xmlns="http://schemas.openxmlformats.org/spreadsheetml/2006/main" count="25" uniqueCount="15">
  <si>
    <t>centroid 1</t>
  </si>
  <si>
    <t>centroid 2</t>
  </si>
  <si>
    <t>centroid 3</t>
  </si>
  <si>
    <t>DM1</t>
  </si>
  <si>
    <t>DM2</t>
  </si>
  <si>
    <t>DM3</t>
  </si>
  <si>
    <t>C1</t>
  </si>
  <si>
    <t>C2</t>
  </si>
  <si>
    <t>C3</t>
  </si>
  <si>
    <t>JT</t>
  </si>
  <si>
    <t>Nilai JT^2</t>
  </si>
  <si>
    <t>Tinggi Badan</t>
  </si>
  <si>
    <t>Berat Badan</t>
  </si>
  <si>
    <t>No</t>
  </si>
  <si>
    <t>Niilai 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</si>
</sst>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.0_-;\-* #,##0.0_-;_-* &quot;-&quot;_-;_-@_-"/>
    <numFmt numFmtId="165" formatCode="_-* #,##0.00_-;\-* #,##0.00_-;_-* &quot;-&quot;_-;_-@_-"/>
    <numFmt numFmtId="170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B050"/>
      <name val="Times New Roman"/>
      <family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 applyAlignment="1">
      <alignment horizontal="center"/>
    </xf>
    <xf numFmtId="43" fontId="0" fillId="4" borderId="0" xfId="0" applyNumberFormat="1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70" fontId="0" fillId="0" borderId="0" xfId="0" applyNumberFormat="1"/>
    <xf numFmtId="0" fontId="4" fillId="0" borderId="0" xfId="0" applyFont="1"/>
    <xf numFmtId="0" fontId="5" fillId="0" borderId="0" xfId="0" applyFont="1"/>
    <xf numFmtId="170" fontId="6" fillId="0" borderId="0" xfId="0" applyNumberFormat="1" applyFont="1"/>
    <xf numFmtId="0" fontId="0" fillId="0" borderId="0" xfId="0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6ACD-98A0-4ED0-9817-AF028601C9A8}">
  <dimension ref="A1:N25"/>
  <sheetViews>
    <sheetView tabSelected="1" zoomScaleNormal="100" workbookViewId="0">
      <selection activeCell="E17" sqref="E17"/>
    </sheetView>
  </sheetViews>
  <sheetFormatPr defaultRowHeight="14.5" x14ac:dyDescent="0.35"/>
  <cols>
    <col min="1" max="1" width="17.36328125" customWidth="1"/>
    <col min="2" max="2" width="15.7265625" customWidth="1"/>
    <col min="3" max="3" width="15.81640625" customWidth="1"/>
    <col min="4" max="4" width="13.7265625" customWidth="1"/>
    <col min="5" max="5" width="13.26953125" customWidth="1"/>
    <col min="6" max="6" width="13.6328125" customWidth="1"/>
    <col min="9" max="9" width="9.54296875" bestFit="1" customWidth="1"/>
    <col min="13" max="13" width="9.54296875" customWidth="1"/>
    <col min="14" max="14" width="11.08984375" customWidth="1"/>
  </cols>
  <sheetData>
    <row r="1" spans="1:14" x14ac:dyDescent="0.35">
      <c r="A1" s="3" t="s">
        <v>0</v>
      </c>
      <c r="B1" s="3">
        <v>170</v>
      </c>
      <c r="C1" s="3">
        <v>70</v>
      </c>
    </row>
    <row r="2" spans="1:14" x14ac:dyDescent="0.35">
      <c r="A2" s="3" t="s">
        <v>1</v>
      </c>
      <c r="B2" s="3">
        <v>160</v>
      </c>
      <c r="C2" s="3">
        <v>60</v>
      </c>
    </row>
    <row r="3" spans="1:14" x14ac:dyDescent="0.35">
      <c r="A3" s="3" t="s">
        <v>2</v>
      </c>
      <c r="B3" s="3">
        <v>160</v>
      </c>
      <c r="C3" s="3">
        <v>60</v>
      </c>
    </row>
    <row r="7" spans="1:14" ht="15.5" x14ac:dyDescent="0.35">
      <c r="A7" s="1" t="s">
        <v>13</v>
      </c>
      <c r="B7" s="1" t="s">
        <v>11</v>
      </c>
      <c r="C7" s="1" t="s">
        <v>12</v>
      </c>
      <c r="D7" s="2" t="s">
        <v>3</v>
      </c>
      <c r="E7" s="2" t="s">
        <v>4</v>
      </c>
      <c r="F7" s="2" t="s">
        <v>5</v>
      </c>
      <c r="H7" s="2" t="s">
        <v>13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14</v>
      </c>
      <c r="N7" s="2" t="s">
        <v>10</v>
      </c>
    </row>
    <row r="8" spans="1:14" x14ac:dyDescent="0.35">
      <c r="A8" s="3">
        <v>1</v>
      </c>
      <c r="B8" s="3">
        <v>170</v>
      </c>
      <c r="C8" s="3">
        <v>70</v>
      </c>
      <c r="D8" s="5">
        <f>SQRT((B8-$B$1)^2+(C8-$C$1)^2)</f>
        <v>0</v>
      </c>
      <c r="E8" s="4">
        <f>SQRT((B8-$B$1)^2+(C1-$C$1)^2)</f>
        <v>0</v>
      </c>
      <c r="F8" s="4">
        <f>SQRT((B8-$B$1)^2+(C8-$C$1)^2)</f>
        <v>0</v>
      </c>
      <c r="H8" s="6">
        <v>1</v>
      </c>
      <c r="I8" s="7">
        <v>5.2974050251042728</v>
      </c>
      <c r="J8" s="8">
        <v>7.0710678118654755</v>
      </c>
      <c r="K8" s="8">
        <v>10.198039027185569</v>
      </c>
      <c r="L8" s="9" t="s">
        <v>6</v>
      </c>
      <c r="M8" s="7">
        <v>0</v>
      </c>
      <c r="N8" s="10">
        <f>M8^2</f>
        <v>0</v>
      </c>
    </row>
    <row r="9" spans="1:14" x14ac:dyDescent="0.35">
      <c r="A9" s="3">
        <v>2</v>
      </c>
      <c r="B9" s="3">
        <v>180</v>
      </c>
      <c r="C9" s="3">
        <v>75</v>
      </c>
      <c r="D9" s="4">
        <f>SQRT((B9-$B$2)^2+(C9-$C$2)^2)</f>
        <v>25</v>
      </c>
      <c r="E9" s="4">
        <f>SQRT((B9-$B$2)^2+(C9-$C$2)^2)</f>
        <v>25</v>
      </c>
      <c r="F9" s="4">
        <f t="shared" ref="F9:F16" si="0">SQRT((B9-$B$13)^2+(C9-$C$13)^2)</f>
        <v>9.4339811320566032</v>
      </c>
      <c r="H9" s="6">
        <v>2</v>
      </c>
      <c r="I9" s="8">
        <v>15.429274124209472</v>
      </c>
      <c r="J9" s="8">
        <v>15.811388300841896</v>
      </c>
      <c r="K9" s="8">
        <v>9.4339811320566032</v>
      </c>
      <c r="L9" s="11" t="s">
        <v>8</v>
      </c>
      <c r="M9" s="8">
        <v>9.4339811320566032</v>
      </c>
      <c r="N9" s="10">
        <f t="shared" ref="N9:N16" si="1">M9^2</f>
        <v>88.999999999999986</v>
      </c>
    </row>
    <row r="10" spans="1:14" x14ac:dyDescent="0.35">
      <c r="A10" s="3">
        <v>3</v>
      </c>
      <c r="B10" s="3">
        <v>168</v>
      </c>
      <c r="C10" s="3">
        <v>80</v>
      </c>
      <c r="D10" s="4">
        <f>SQRT((B10-$B$1)^2+(C10-$C$1)^2)</f>
        <v>10.198039027185569</v>
      </c>
      <c r="E10" s="4">
        <f>SQRT((B10-$B$2)^2+(C10-$C$2)^2)</f>
        <v>21.540659228538015</v>
      </c>
      <c r="F10" s="4">
        <f t="shared" si="0"/>
        <v>4</v>
      </c>
      <c r="H10" s="6">
        <v>3</v>
      </c>
      <c r="I10" s="8">
        <v>15.002083188677497</v>
      </c>
      <c r="J10" s="8">
        <v>10.440306508910551</v>
      </c>
      <c r="K10" s="8">
        <v>4</v>
      </c>
      <c r="L10" s="11" t="s">
        <v>8</v>
      </c>
      <c r="M10" s="8">
        <v>4</v>
      </c>
      <c r="N10" s="10">
        <f t="shared" si="1"/>
        <v>16</v>
      </c>
    </row>
    <row r="11" spans="1:14" x14ac:dyDescent="0.35">
      <c r="A11" s="3">
        <v>4</v>
      </c>
      <c r="B11" s="3">
        <v>160</v>
      </c>
      <c r="C11" s="3">
        <v>60</v>
      </c>
      <c r="D11" s="4">
        <f>SQRT((B11-$B$1)^2+(C11-$C$1)^2)</f>
        <v>14.142135623730951</v>
      </c>
      <c r="E11" s="4">
        <f>SQRT((B11-$B$12)^2+(C11-C15)^2)</f>
        <v>5</v>
      </c>
      <c r="F11" s="4">
        <f>SQRT((B11-$B$13)^2+(C11-$C$13)^2)</f>
        <v>23.323807579381203</v>
      </c>
      <c r="H11" s="6">
        <v>4</v>
      </c>
      <c r="I11" s="8">
        <v>9.6468906907873695</v>
      </c>
      <c r="J11" s="8">
        <v>5</v>
      </c>
      <c r="K11" s="8">
        <v>23.323807579381199</v>
      </c>
      <c r="L11" s="11" t="s">
        <v>7</v>
      </c>
      <c r="M11" s="8">
        <v>5</v>
      </c>
      <c r="N11" s="10">
        <f t="shared" si="1"/>
        <v>25</v>
      </c>
    </row>
    <row r="12" spans="1:14" x14ac:dyDescent="0.35">
      <c r="A12" s="3">
        <v>5</v>
      </c>
      <c r="B12" s="3">
        <v>165</v>
      </c>
      <c r="C12" s="3">
        <v>65</v>
      </c>
      <c r="D12" s="4">
        <f>SQRT((B12-$B$1)^2+(C12-$C$1)^2)</f>
        <v>7.0710678118654755</v>
      </c>
      <c r="E12" s="4">
        <f>SQRT((B12-$B$2)^2+(C$2-C16)^2)</f>
        <v>5</v>
      </c>
      <c r="F12" s="4">
        <f t="shared" si="0"/>
        <v>16.552945357246848</v>
      </c>
      <c r="H12" s="6">
        <v>5</v>
      </c>
      <c r="I12" s="8">
        <v>3.25</v>
      </c>
      <c r="J12" s="8">
        <v>5</v>
      </c>
      <c r="K12" s="8">
        <v>16.552945357246848</v>
      </c>
      <c r="L12" s="11" t="s">
        <v>7</v>
      </c>
      <c r="M12" s="8">
        <v>5</v>
      </c>
      <c r="N12" s="10">
        <f t="shared" si="1"/>
        <v>25</v>
      </c>
    </row>
    <row r="13" spans="1:14" x14ac:dyDescent="0.35">
      <c r="A13" s="3">
        <v>6</v>
      </c>
      <c r="B13" s="3">
        <v>172</v>
      </c>
      <c r="C13" s="3">
        <v>80</v>
      </c>
      <c r="D13" s="4">
        <f t="shared" ref="D9:D16" si="2">SQRT((B13-$B$1)^2+(C13-$C$1)^2)</f>
        <v>10.198039027185569</v>
      </c>
      <c r="E13" s="4">
        <f>SQRT((B13-$B$12)^2+(C13-C17)^2)</f>
        <v>80.305666051655408</v>
      </c>
      <c r="F13" s="4">
        <f t="shared" si="0"/>
        <v>0</v>
      </c>
      <c r="H13" s="6">
        <v>6</v>
      </c>
      <c r="I13" s="8">
        <v>15.461646096066227</v>
      </c>
      <c r="J13" s="8">
        <v>80.305666051655408</v>
      </c>
      <c r="K13" s="8">
        <v>0</v>
      </c>
      <c r="L13" s="11" t="s">
        <v>8</v>
      </c>
      <c r="M13" s="8">
        <v>0</v>
      </c>
      <c r="N13" s="10">
        <f t="shared" si="1"/>
        <v>0</v>
      </c>
    </row>
    <row r="14" spans="1:14" x14ac:dyDescent="0.35">
      <c r="A14" s="3">
        <v>7</v>
      </c>
      <c r="B14" s="3">
        <v>175</v>
      </c>
      <c r="C14" s="3">
        <v>70</v>
      </c>
      <c r="D14" s="4">
        <f t="shared" si="2"/>
        <v>5</v>
      </c>
      <c r="E14" s="4">
        <f>SQRT((B14-$B$2)^2+(C$2-C18)^2)</f>
        <v>61.846584384264908</v>
      </c>
      <c r="F14" s="4">
        <f t="shared" si="0"/>
        <v>10.440306508910551</v>
      </c>
      <c r="H14" s="6">
        <v>7</v>
      </c>
      <c r="I14" s="8">
        <v>8.4001488082057207</v>
      </c>
      <c r="J14" s="8">
        <v>70.710678118654755</v>
      </c>
      <c r="K14" s="8">
        <v>10.440306508910551</v>
      </c>
      <c r="L14" s="11" t="s">
        <v>6</v>
      </c>
      <c r="M14" s="8">
        <v>5</v>
      </c>
      <c r="N14" s="10">
        <f t="shared" si="1"/>
        <v>25</v>
      </c>
    </row>
    <row r="15" spans="1:14" x14ac:dyDescent="0.35">
      <c r="A15" s="3">
        <v>8</v>
      </c>
      <c r="B15" s="3">
        <v>168</v>
      </c>
      <c r="C15" s="3">
        <v>60</v>
      </c>
      <c r="D15" s="4">
        <f t="shared" si="2"/>
        <v>10.198039027185569</v>
      </c>
      <c r="E15" s="4">
        <f>SQRT((B15-$B$2)^2+(C$2-C19)^2)</f>
        <v>60.530983801686226</v>
      </c>
      <c r="F15" s="4">
        <f t="shared" si="0"/>
        <v>20.396078054371138</v>
      </c>
      <c r="H15" s="6">
        <v>8</v>
      </c>
      <c r="I15" s="8">
        <v>5.0062460986251969</v>
      </c>
      <c r="J15" s="8">
        <v>60.074953183502359</v>
      </c>
      <c r="K15" s="8">
        <v>20.396078054371138</v>
      </c>
      <c r="L15" s="11" t="s">
        <v>6</v>
      </c>
      <c r="M15" s="8">
        <v>10.198039027185569</v>
      </c>
      <c r="N15" s="10">
        <f t="shared" si="1"/>
        <v>103.99999999999999</v>
      </c>
    </row>
    <row r="16" spans="1:14" x14ac:dyDescent="0.35">
      <c r="A16" s="3">
        <v>9</v>
      </c>
      <c r="B16" s="3">
        <v>160</v>
      </c>
      <c r="C16" s="3">
        <v>60</v>
      </c>
      <c r="D16" s="4">
        <f t="shared" si="2"/>
        <v>14.142135623730951</v>
      </c>
      <c r="E16" s="4">
        <f>SQRT((B16-$B$2)^2+(C$2-C20)^2)</f>
        <v>60</v>
      </c>
      <c r="F16" s="4">
        <f t="shared" si="0"/>
        <v>23.323807579381203</v>
      </c>
      <c r="H16" s="6">
        <v>9</v>
      </c>
      <c r="I16" s="8">
        <v>9.6468906907873695</v>
      </c>
      <c r="J16" s="8">
        <v>60.207972893961475</v>
      </c>
      <c r="K16" s="8">
        <v>23.323807579381203</v>
      </c>
      <c r="L16" s="11" t="s">
        <v>6</v>
      </c>
      <c r="M16" s="8">
        <v>14.142135623730951</v>
      </c>
      <c r="N16" s="10">
        <f t="shared" si="1"/>
        <v>200.00000000000003</v>
      </c>
    </row>
    <row r="17" spans="1:14" x14ac:dyDescent="0.35">
      <c r="H17" s="12"/>
      <c r="I17" s="12"/>
      <c r="J17" s="12"/>
      <c r="K17" s="12"/>
      <c r="L17" s="12"/>
      <c r="M17" s="12"/>
      <c r="N17" s="10">
        <f>SUM(N8:N16)</f>
        <v>484</v>
      </c>
    </row>
    <row r="18" spans="1:14" x14ac:dyDescent="0.35">
      <c r="A18" s="17"/>
    </row>
    <row r="19" spans="1:14" x14ac:dyDescent="0.35">
      <c r="A19" s="14">
        <f>AVERAGE(B8,B14:B16)</f>
        <v>168.25</v>
      </c>
      <c r="B19" s="14">
        <f>AVERAGE(C8,C14:C16)</f>
        <v>65</v>
      </c>
    </row>
    <row r="20" spans="1:14" x14ac:dyDescent="0.35">
      <c r="A20" s="15">
        <f>AVERAGE(B11,B12)</f>
        <v>162.5</v>
      </c>
      <c r="B20" s="15">
        <f>AVERAGE(C11,C12)</f>
        <v>62.5</v>
      </c>
    </row>
    <row r="21" spans="1:14" x14ac:dyDescent="0.35">
      <c r="A21" s="16">
        <f>AVERAGE(B9,B10,B13)</f>
        <v>173.33333333333334</v>
      </c>
      <c r="B21" s="16">
        <f>AVERAGE(C9,C10,C13)</f>
        <v>78.333333333333329</v>
      </c>
    </row>
    <row r="25" spans="1:14" x14ac:dyDescent="0.35">
      <c r="A25" s="13"/>
      <c r="B25" s="13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Asril yusuf</dc:creator>
  <cp:lastModifiedBy>Asril yusuf</cp:lastModifiedBy>
  <dcterms:created xsi:type="dcterms:W3CDTF">2025-06-11T01:50:19Z</dcterms:created>
  <dcterms:modified xsi:type="dcterms:W3CDTF">2025-07-16T20:11:44Z</dcterms:modified>
</cp:coreProperties>
</file>