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66B48F28-2710-4BFF-886E-22251EDD900C}" xr6:coauthVersionLast="46" xr6:coauthVersionMax="46" xr10:uidLastSave="{00000000-0000-0000-0000-000000000000}"/>
  <bookViews>
    <workbookView xWindow="380" yWindow="380" windowWidth="14400" windowHeight="7360" xr2:uid="{00000000-000D-0000-FFFF-FFFF00000000}"/>
  </bookViews>
  <sheets>
    <sheet name="offering supplier" sheetId="4" r:id="rId1"/>
    <sheet name="HET competito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4" i="3"/>
  <c r="C14" i="3" s="1"/>
  <c r="C15" i="3" s="1"/>
  <c r="D14" i="3" l="1"/>
  <c r="F14" i="3" s="1"/>
  <c r="C16" i="3" l="1"/>
  <c r="D16" i="3" s="1"/>
  <c r="F16" i="3" s="1"/>
  <c r="D15" i="3"/>
  <c r="F15" i="3" s="1"/>
</calcChain>
</file>

<file path=xl/sharedStrings.xml><?xml version="1.0" encoding="utf-8"?>
<sst xmlns="http://schemas.openxmlformats.org/spreadsheetml/2006/main" count="37" uniqueCount="31">
  <si>
    <t>1 L</t>
  </si>
  <si>
    <t>Price List</t>
  </si>
  <si>
    <t>HET competitor</t>
  </si>
  <si>
    <t>Toasted Sesame Oil (in glass bottle)</t>
  </si>
  <si>
    <t>ITEM</t>
  </si>
  <si>
    <t>Price / case (EUR)</t>
  </si>
  <si>
    <t>DDP Sesame</t>
  </si>
  <si>
    <t>MOQ 1 container</t>
  </si>
  <si>
    <t>Target Pricelist</t>
  </si>
  <si>
    <t>CIF</t>
  </si>
  <si>
    <t>IDR / bottle</t>
  </si>
  <si>
    <t>20 FCL (bottle)</t>
  </si>
  <si>
    <t>Nutrifood</t>
  </si>
  <si>
    <t>250 mL</t>
  </si>
  <si>
    <t xml:space="preserve">                25.642 </t>
  </si>
  <si>
    <t>500 mL</t>
  </si>
  <si>
    <t xml:space="preserve">                46.440 </t>
  </si>
  <si>
    <t xml:space="preserve">                89.799 </t>
  </si>
  <si>
    <t>Double Pagoda</t>
  </si>
  <si>
    <t>Vol (ml)</t>
  </si>
  <si>
    <t>Lee Kum Kee</t>
  </si>
  <si>
    <t>Chee Seng (Pagoda)</t>
  </si>
  <si>
    <t>Price (Rp)</t>
  </si>
  <si>
    <t>Price/ml</t>
  </si>
  <si>
    <t>Brand</t>
  </si>
  <si>
    <t>1000 mL</t>
  </si>
  <si>
    <t>HET</t>
  </si>
  <si>
    <t>DDP</t>
  </si>
  <si>
    <t>% Margin</t>
  </si>
  <si>
    <t>Java Super Food</t>
  </si>
  <si>
    <t>SOVENA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</si>
</sst>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67" formatCode="_-* #,##0_-;\-* #,##0_-;_-* &quot;-&quot;?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1" xfId="0" applyFill="1" applyBorder="1"/>
    <xf numFmtId="166" fontId="0" fillId="0" borderId="1" xfId="1" applyNumberFormat="1" applyFont="1" applyFill="1" applyBorder="1"/>
    <xf numFmtId="0" fontId="1" fillId="2" borderId="1" xfId="0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1" fillId="2" borderId="0" xfId="0" applyFont="1" applyFill="1"/>
    <xf numFmtId="0" fontId="0" fillId="0" borderId="0" xfId="0" applyFill="1" applyBorder="1"/>
    <xf numFmtId="166" fontId="0" fillId="0" borderId="0" xfId="1" applyNumberFormat="1" applyFont="1" applyFill="1" applyBorder="1"/>
    <xf numFmtId="0" fontId="0" fillId="3" borderId="1" xfId="0" applyFill="1" applyBorder="1"/>
    <xf numFmtId="167" fontId="0" fillId="3" borderId="1" xfId="0" applyNumberFormat="1" applyFill="1" applyBorder="1"/>
    <xf numFmtId="167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6" fontId="0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2" applyFont="1" applyBorder="1"/>
    <xf numFmtId="166" fontId="0" fillId="0" borderId="1" xfId="1" applyNumberFormat="1" applyFont="1" applyBorder="1"/>
    <xf numFmtId="0" fontId="4" fillId="0" borderId="3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120650</xdr:rowOff>
    </xdr:to>
    <xdr:sp macro="" textlink="">
      <xdr:nvSpPr>
        <xdr:cNvPr id="3073" name="AutoShape 1" descr="https://encrypted-tbn0.gstatic.com/shopping?q=tbn:ANd9GcS_JU10uBTtXDfOkcNijHyDcUJh3GQbgraKk0aVa-APp78u9PBd7uHTrYsRWWUSIH17kAH5udeZph0_5n-ww5vYXOXEp2a-JklNbc2ri5i1aF633ijpU8-23A&amp;usqp=CAE">
          <a:extLst>
            <a:ext uri="{FF2B5EF4-FFF2-40B4-BE49-F238E27FC236}">
              <a16:creationId xmlns:a16="http://schemas.microsoft.com/office/drawing/2014/main" id="{B73FB571-1E39-4EDE-B9C1-D920DBBE44C7}"/>
            </a:ext>
          </a:extLst>
        </xdr:cNvPr>
        <xdr:cNvSpPr>
          <a:spLocks noChangeAspect="1" noChangeArrowheads="1"/>
        </xdr:cNvSpPr>
      </xdr:nvSpPr>
      <xdr:spPr bwMode="auto">
        <a:xfrm>
          <a:off x="1365250" y="22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526647</xdr:colOff>
      <xdr:row>1</xdr:row>
      <xdr:rowOff>88900</xdr:rowOff>
    </xdr:from>
    <xdr:to>
      <xdr:col>7</xdr:col>
      <xdr:colOff>429011</xdr:colOff>
      <xdr:row>9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4DDC2D-3996-4F9B-A35C-891B565F2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097" y="273050"/>
          <a:ext cx="677064" cy="1454150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539750</xdr:colOff>
      <xdr:row>0</xdr:row>
      <xdr:rowOff>0</xdr:rowOff>
    </xdr:from>
    <xdr:to>
      <xdr:col>9</xdr:col>
      <xdr:colOff>63499</xdr:colOff>
      <xdr:row>9</xdr:row>
      <xdr:rowOff>156297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53950F-D24D-49C6-90BE-8B18C06D6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7900" y="0"/>
          <a:ext cx="838199" cy="181364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</xdr:colOff>
      <xdr:row>0</xdr:row>
      <xdr:rowOff>165100</xdr:rowOff>
    </xdr:from>
    <xdr:to>
      <xdr:col>9</xdr:col>
      <xdr:colOff>704800</xdr:colOff>
      <xdr:row>9</xdr:row>
      <xdr:rowOff>117031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BC4464-52D7-48D1-9D84-16D7FB3B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4350" y="165100"/>
          <a:ext cx="673050" cy="1609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E397-D930-4AB8-87AC-06F0E60622AD}">
  <dimension ref="B4:F10"/>
  <sheetViews>
    <sheetView tabSelected="1" workbookViewId="0">
      <selection activeCell="B5" sqref="B5:D5"/>
    </sheetView>
  </sheetViews>
  <sheetFormatPr defaultRowHeight="14.5" x14ac:dyDescent="0.35"/>
  <cols>
    <col min="4" max="4" width="17.54296875" customWidth="1"/>
    <col min="6" max="6" width="21.6328125" customWidth="1"/>
  </cols>
  <sheetData>
    <row r="4" spans="2:6" x14ac:dyDescent="0.35">
      <c r="B4" t="s">
        <v>30</v>
      </c>
    </row>
    <row r="5" spans="2:6" ht="15" thickBot="1" x14ac:dyDescent="0.4">
      <c r="B5" s="28" t="s">
        <v>3</v>
      </c>
      <c r="C5" s="28"/>
      <c r="D5" s="28"/>
      <c r="E5" s="3"/>
      <c r="F5" s="4"/>
    </row>
    <row r="6" spans="2:6" ht="43.5" x14ac:dyDescent="0.35">
      <c r="B6" s="29" t="s">
        <v>4</v>
      </c>
      <c r="C6" s="5" t="s">
        <v>5</v>
      </c>
      <c r="D6" s="6" t="s">
        <v>6</v>
      </c>
      <c r="E6" s="5" t="s">
        <v>7</v>
      </c>
      <c r="F6" s="5" t="s">
        <v>8</v>
      </c>
    </row>
    <row r="7" spans="2:6" ht="29.5" thickBot="1" x14ac:dyDescent="0.4">
      <c r="B7" s="30"/>
      <c r="C7" s="7" t="s">
        <v>9</v>
      </c>
      <c r="D7" s="8" t="s">
        <v>10</v>
      </c>
      <c r="E7" s="7" t="s">
        <v>11</v>
      </c>
      <c r="F7" s="7" t="s">
        <v>12</v>
      </c>
    </row>
    <row r="8" spans="2:6" ht="15" thickBot="1" x14ac:dyDescent="0.4">
      <c r="B8" s="9" t="s">
        <v>13</v>
      </c>
      <c r="C8" s="10">
        <v>16.87</v>
      </c>
      <c r="D8" s="11" t="s">
        <v>14</v>
      </c>
      <c r="E8" s="7">
        <v>17.82</v>
      </c>
      <c r="F8" s="7">
        <v>87500</v>
      </c>
    </row>
    <row r="9" spans="2:6" ht="15" thickBot="1" x14ac:dyDescent="0.4">
      <c r="B9" s="9" t="s">
        <v>15</v>
      </c>
      <c r="C9" s="10">
        <v>30.5</v>
      </c>
      <c r="D9" s="11" t="s">
        <v>16</v>
      </c>
      <c r="E9" s="7">
        <v>11.04</v>
      </c>
      <c r="F9" s="7"/>
    </row>
    <row r="10" spans="2:6" ht="15" thickBot="1" x14ac:dyDescent="0.4">
      <c r="B10" s="9" t="s">
        <v>0</v>
      </c>
      <c r="C10" s="10">
        <v>29.47</v>
      </c>
      <c r="D10" s="11" t="s">
        <v>17</v>
      </c>
      <c r="E10" s="7">
        <v>11.087999999999999</v>
      </c>
      <c r="F10" s="7"/>
    </row>
  </sheetData>
  <mergeCells count="2">
    <mergeCell ref="B5:D5"/>
    <mergeCell ref="B6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89C3-47AA-45C4-A122-7B3062BFC124}">
  <dimension ref="A1:O16"/>
  <sheetViews>
    <sheetView workbookViewId="0">
      <selection activeCell="C20" sqref="C20"/>
    </sheetView>
  </sheetViews>
  <sheetFormatPr defaultRowHeight="14.5" x14ac:dyDescent="0.35"/>
  <cols>
    <col min="2" max="2" width="10.81640625" customWidth="1"/>
    <col min="3" max="3" width="11.08984375" bestFit="1" customWidth="1"/>
    <col min="4" max="4" width="11.08984375" customWidth="1"/>
    <col min="5" max="5" width="17.1796875" customWidth="1"/>
    <col min="6" max="6" width="10.36328125" customWidth="1"/>
    <col min="7" max="7" width="11.08984375" customWidth="1"/>
    <col min="8" max="8" width="10.08984375" bestFit="1" customWidth="1"/>
    <col min="10" max="10" width="14.6328125" bestFit="1" customWidth="1"/>
    <col min="11" max="11" width="11.453125" customWidth="1"/>
    <col min="12" max="12" width="14.6328125" bestFit="1" customWidth="1"/>
    <col min="13" max="13" width="13.7265625" customWidth="1"/>
    <col min="14" max="14" width="25.453125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1"/>
      <c r="B2" s="16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14" t="s">
        <v>19</v>
      </c>
      <c r="C3" s="15" t="s">
        <v>22</v>
      </c>
      <c r="D3" s="15" t="s">
        <v>23</v>
      </c>
      <c r="E3" s="14" t="s">
        <v>24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/>
      <c r="B4" s="12">
        <v>95</v>
      </c>
      <c r="C4" s="13">
        <v>31900</v>
      </c>
      <c r="D4" s="13">
        <f>C4/B4</f>
        <v>335.78947368421052</v>
      </c>
      <c r="E4" s="12" t="s">
        <v>18</v>
      </c>
      <c r="F4" s="2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/>
      <c r="B5" s="12">
        <v>115</v>
      </c>
      <c r="C5" s="13">
        <v>37500</v>
      </c>
      <c r="D5" s="13">
        <f t="shared" ref="D5:D10" si="0">C5/B5</f>
        <v>326.08695652173913</v>
      </c>
      <c r="E5" s="12" t="s">
        <v>20</v>
      </c>
      <c r="F5" s="2"/>
      <c r="G5" s="1"/>
      <c r="H5" s="1"/>
      <c r="I5" s="1"/>
      <c r="J5" s="1"/>
      <c r="K5" s="1"/>
      <c r="L5" s="1"/>
      <c r="M5" s="1"/>
      <c r="N5" s="1"/>
      <c r="O5" s="1"/>
    </row>
    <row r="6" spans="1:15" x14ac:dyDescent="0.35">
      <c r="A6" s="1"/>
      <c r="B6" s="12">
        <v>150</v>
      </c>
      <c r="C6" s="13">
        <v>47000</v>
      </c>
      <c r="D6" s="13">
        <f t="shared" si="0"/>
        <v>313.33333333333331</v>
      </c>
      <c r="E6" s="12" t="s">
        <v>18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5">
      <c r="A7" s="1"/>
      <c r="B7" s="12">
        <v>160</v>
      </c>
      <c r="C7" s="13">
        <v>53500</v>
      </c>
      <c r="D7" s="13">
        <f t="shared" si="0"/>
        <v>334.375</v>
      </c>
      <c r="E7" s="12" t="s">
        <v>21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5">
      <c r="A8" s="1"/>
      <c r="B8" s="12">
        <v>250</v>
      </c>
      <c r="C8" s="13">
        <v>46500</v>
      </c>
      <c r="D8" s="13">
        <f t="shared" si="0"/>
        <v>186</v>
      </c>
      <c r="E8" s="12" t="s">
        <v>29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1"/>
      <c r="B9" s="12">
        <v>250</v>
      </c>
      <c r="C9" s="13">
        <v>68900</v>
      </c>
      <c r="D9" s="13">
        <f t="shared" si="0"/>
        <v>275.60000000000002</v>
      </c>
      <c r="E9" s="12" t="s">
        <v>18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" customHeight="1" x14ac:dyDescent="0.35">
      <c r="A10" s="1"/>
      <c r="B10" s="12">
        <v>320</v>
      </c>
      <c r="C10" s="13">
        <v>95000</v>
      </c>
      <c r="D10" s="13">
        <f t="shared" si="0"/>
        <v>296.875</v>
      </c>
      <c r="E10" s="12" t="s">
        <v>21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" customHeight="1" x14ac:dyDescent="0.35">
      <c r="A11" s="1"/>
      <c r="B11" s="12">
        <v>750</v>
      </c>
      <c r="C11" s="13">
        <v>132000</v>
      </c>
      <c r="D11" s="13">
        <f t="shared" ref="D11" si="1">C11/B11</f>
        <v>176</v>
      </c>
      <c r="E11" s="12" t="s">
        <v>21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" customHeight="1" x14ac:dyDescent="0.35">
      <c r="A12" s="1"/>
      <c r="B12" s="17"/>
      <c r="C12" s="18"/>
      <c r="D12" s="18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s="2" customFormat="1" x14ac:dyDescent="0.35">
      <c r="B13" s="12"/>
      <c r="C13" s="24" t="s">
        <v>26</v>
      </c>
      <c r="D13" s="24" t="s">
        <v>1</v>
      </c>
      <c r="E13" s="25" t="s">
        <v>27</v>
      </c>
      <c r="F13" s="12" t="s">
        <v>28</v>
      </c>
    </row>
    <row r="14" spans="1:15" x14ac:dyDescent="0.35">
      <c r="B14" s="19" t="s">
        <v>13</v>
      </c>
      <c r="C14" s="20">
        <f>AVERAGE(D4,D5:D10,D11)*250</f>
        <v>70126.867610602581</v>
      </c>
      <c r="D14" s="21">
        <f>C14/1.3</f>
        <v>53943.74431584814</v>
      </c>
      <c r="E14" s="27">
        <v>25642</v>
      </c>
      <c r="F14" s="26">
        <f>(D14-E14)/D14</f>
        <v>0.52465294492976766</v>
      </c>
    </row>
    <row r="15" spans="1:15" x14ac:dyDescent="0.35">
      <c r="B15" s="22" t="s">
        <v>15</v>
      </c>
      <c r="C15" s="21">
        <f>C14*2</f>
        <v>140253.73522120516</v>
      </c>
      <c r="D15" s="21">
        <f t="shared" ref="D15:D16" si="2">C15/1.3</f>
        <v>107887.48863169628</v>
      </c>
      <c r="E15" s="27">
        <v>46440</v>
      </c>
      <c r="F15" s="26">
        <f t="shared" ref="F15:F16" si="3">(D15-E15)/D15</f>
        <v>0.56955157090980435</v>
      </c>
    </row>
    <row r="16" spans="1:15" x14ac:dyDescent="0.35">
      <c r="B16" s="22" t="s">
        <v>25</v>
      </c>
      <c r="C16" s="23">
        <f>C15*2</f>
        <v>280507.47044241033</v>
      </c>
      <c r="D16" s="21">
        <f t="shared" si="2"/>
        <v>215774.97726339256</v>
      </c>
      <c r="E16" s="27">
        <v>89799</v>
      </c>
      <c r="F16" s="26">
        <f t="shared" si="3"/>
        <v>0.58383033501431447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offering supplier</vt:lpstr>
      <vt:lpstr>HET competitor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2010-03-10T01:54:49Z</cp:lastPrinted>
  <dcterms:created xsi:type="dcterms:W3CDTF">2010-02-03T06:36:43Z</dcterms:created>
  <dcterms:modified xsi:type="dcterms:W3CDTF">2021-03-09T03:52:41Z</dcterms:modified>
</cp:coreProperties>
</file>