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U:\01. Info PKP &amp; Workbook\PKP &amp; Workbook (Active)\PKP\2021\"/>
    </mc:Choice>
  </mc:AlternateContent>
  <xr:revisionPtr revIDLastSave="0" documentId="8_{6D280718-3392-4D0F-8D39-FFBFB88748DD}" xr6:coauthVersionLast="47" xr6:coauthVersionMax="47" xr10:uidLastSave="{00000000-0000-0000-0000-000000000000}"/>
  <bookViews>
    <workbookView xWindow="3480" yWindow="3180" windowWidth="14400" windowHeight="7360" xr2:uid="{00000000-000D-0000-FFFF-FFFF00000000}"/>
  </bookViews>
  <sheets>
    <sheet name="Sheet1" sheetId="6" r:id="rId1"/>
    <sheet name="Market Potency" sheetId="4" r:id="rId2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" i="6" l="1"/>
  <c r="R8" i="6"/>
  <c r="O10" i="6"/>
  <c r="P10" i="6" s="1"/>
  <c r="O9" i="6" l="1"/>
  <c r="P9" i="6" s="1"/>
  <c r="O8" i="6" l="1"/>
  <c r="P8" i="6" s="1"/>
  <c r="C9" i="4" l="1"/>
  <c r="C12" i="4" s="1"/>
  <c r="C16" i="4" s="1"/>
  <c r="C3" i="4"/>
  <c r="X1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Indi Raisa Girsang</author>
  </authors>
  <commentList>
    <comment ref="A2" authorId="0" shapeId="0" xr:uid="{639763F9-96A2-4BC6-9804-CE9361C10465}">
      <text>
        <r>
          <rPr>
            <b/>
            <sz val="9"/>
            <color indexed="81"/>
            <rFont val="Tahoma"/>
            <family val="2"/>
          </rPr>
          <t>Indi Raisa Girsang:</t>
        </r>
        <r>
          <rPr>
            <sz val="9"/>
            <color indexed="81"/>
            <rFont val="Tahoma"/>
            <family val="2"/>
          </rPr>
          <t xml:space="preserve">
Market Riset
</t>
        </r>
      </text>
    </comment>
    <comment ref="C16" authorId="0" shapeId="0" xr:uid="{8E90D6A6-9B5A-41A3-8482-C70F5C503C57}">
      <text>
        <r>
          <rPr>
            <b/>
            <sz val="9"/>
            <color indexed="81"/>
            <rFont val="Tahoma"/>
            <family val="2"/>
          </rPr>
          <t>Indi Raisa Girsang:</t>
        </r>
        <r>
          <rPr>
            <sz val="9"/>
            <color indexed="81"/>
            <rFont val="Tahoma"/>
            <family val="2"/>
          </rPr>
          <t xml:space="preserve">
Fokus di A1 A2, NKA (Lion, Carrefour)</t>
        </r>
      </text>
    </comment>
  </commentList>
</comments>
</file>

<file path=xl/sharedStrings.xml><?xml version="1.0" encoding="utf-8"?>
<sst xmlns="http://schemas.openxmlformats.org/spreadsheetml/2006/main" count="30" uniqueCount="29">
  <si>
    <t>SES SU, U12</t>
  </si>
  <si>
    <t xml:space="preserve">Choose Tropicana Slim </t>
  </si>
  <si>
    <t xml:space="preserve">Target market TS </t>
  </si>
  <si>
    <t>persons</t>
  </si>
  <si>
    <t>Consume TS</t>
  </si>
  <si>
    <t xml:space="preserve">Price TS  </t>
  </si>
  <si>
    <t>per portion</t>
  </si>
  <si>
    <t>Sales potency</t>
  </si>
  <si>
    <t>Round Up Market Potency</t>
  </si>
  <si>
    <t>per month</t>
  </si>
  <si>
    <t>pcs per month</t>
  </si>
  <si>
    <t>- min 1x konsumsi perbulan</t>
  </si>
  <si>
    <t>- per mo</t>
  </si>
  <si>
    <t>Jumlah penduduk Jakarta</t>
  </si>
  <si>
    <t>Jakarta population</t>
  </si>
  <si>
    <t>IDR</t>
  </si>
  <si>
    <t>MF, 25-39</t>
  </si>
  <si>
    <t>Healthy Concern</t>
  </si>
  <si>
    <t>gr</t>
  </si>
  <si>
    <t>Item</t>
  </si>
  <si>
    <t>Rp/gr</t>
  </si>
  <si>
    <t>300 gr</t>
  </si>
  <si>
    <t>Yu Ai Red Bean Paste</t>
  </si>
  <si>
    <t>Menyukai spread jam</t>
  </si>
  <si>
    <t>Memilih Jam Asian Taste</t>
  </si>
  <si>
    <t>Nam Fong Red Bean Paste</t>
  </si>
  <si>
    <t>Heng's Black Sesame</t>
  </si>
  <si>
    <t>HomeMade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</si>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</sst>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6" formatCode="_(* #,##0_);_(* \(#,##0\);_(* &quot;-&quot;??_);_(@_)"/>
    <numFmt numFmtId="167" formatCode="0.0%"/>
    <numFmt numFmtId="168" formatCode="[$IDR]\ #,##0_);\([$IDR]\ #,##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9">
    <xf numFmtId="0" fontId="0" fillId="0" borderId="0" xfId="0"/>
    <xf numFmtId="41" fontId="0" fillId="0" borderId="0" xfId="1" applyFont="1"/>
    <xf numFmtId="166" fontId="0" fillId="0" borderId="0" xfId="3" applyNumberFormat="1" applyFont="1"/>
    <xf numFmtId="9" fontId="0" fillId="0" borderId="0" xfId="0" applyNumberFormat="1"/>
    <xf numFmtId="9" fontId="0" fillId="0" borderId="0" xfId="4" applyFont="1"/>
    <xf numFmtId="167" fontId="0" fillId="0" borderId="0" xfId="4" applyNumberFormat="1" applyFont="1"/>
    <xf numFmtId="0" fontId="0" fillId="0" borderId="0" xfId="0" quotePrefix="1"/>
    <xf numFmtId="0" fontId="5" fillId="0" borderId="0" xfId="0" applyFont="1"/>
    <xf numFmtId="168" fontId="0" fillId="0" borderId="0" xfId="3" applyNumberFormat="1" applyFont="1"/>
    <xf numFmtId="9" fontId="1" fillId="0" borderId="0" xfId="0" applyNumberFormat="1" applyFont="1"/>
    <xf numFmtId="168" fontId="6" fillId="2" borderId="0" xfId="3" applyNumberFormat="1" applyFont="1" applyFill="1"/>
    <xf numFmtId="41" fontId="0" fillId="0" borderId="0" xfId="0" applyNumberFormat="1"/>
    <xf numFmtId="0" fontId="0" fillId="0" borderId="1" xfId="0" applyBorder="1"/>
    <xf numFmtId="0" fontId="1" fillId="3" borderId="1" xfId="0" applyFont="1" applyFill="1" applyBorder="1"/>
    <xf numFmtId="42" fontId="0" fillId="0" borderId="1" xfId="2" applyFont="1" applyBorder="1"/>
    <xf numFmtId="42" fontId="0" fillId="2" borderId="1" xfId="0" applyNumberFormat="1" applyFill="1" applyBorder="1"/>
    <xf numFmtId="0" fontId="0" fillId="0" borderId="0" xfId="0" applyFill="1" applyBorder="1"/>
    <xf numFmtId="42" fontId="0" fillId="0" borderId="0" xfId="0" applyNumberFormat="1"/>
    <xf numFmtId="42" fontId="0" fillId="0" borderId="0" xfId="2" applyFont="1"/>
  </cellXfs>
  <cellStyles count="5">
    <cellStyle name="Comma" xfId="3" builtinId="3"/>
    <cellStyle name="Comma [0]" xfId="1" builtinId="6"/>
    <cellStyle name="Currency [0]" xfId="2" builtinId="7"/>
    <cellStyle name="Normal" xfId="0" builtinId="0"/>
    <cellStyle name="Percent" xfId="4" builtinId="5"/>
  </cellStyles>
  <dxfs count="0"/>
  <tableStyles count="0" defaultTableStyle="TableStyleMedium9" defaultPivotStyle="PivotStyleLight16"/>
  <colors>
    <mruColors>
      <color rgb="FF0000FF"/>
      <color rgb="FFCCFFCC"/>
      <color rgb="FFFFCC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2</xdr:row>
      <xdr:rowOff>95250</xdr:rowOff>
    </xdr:from>
    <xdr:to>
      <xdr:col>9</xdr:col>
      <xdr:colOff>428625</xdr:colOff>
      <xdr:row>14</xdr:row>
      <xdr:rowOff>178223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D02A83F-FB55-4234-A172-F545A4F84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476250"/>
          <a:ext cx="5553075" cy="23689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152400</xdr:rowOff>
    </xdr:from>
    <xdr:to>
      <xdr:col>8</xdr:col>
      <xdr:colOff>353155</xdr:colOff>
      <xdr:row>52</xdr:row>
      <xdr:rowOff>115252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4BEB2A-5EAC-4015-A625-4BBDDEE8BC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00400"/>
          <a:ext cx="5229955" cy="68208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295275</xdr:colOff>
      <xdr:row>3</xdr:row>
      <xdr:rowOff>85725</xdr:rowOff>
    </xdr:from>
    <xdr:to>
      <xdr:col>22</xdr:col>
      <xdr:colOff>17764</xdr:colOff>
      <xdr:row>35</xdr:row>
      <xdr:rowOff>168399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3510F25-DEAD-42EC-9427-F21F3F98D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77525" y="657225"/>
          <a:ext cx="6428089" cy="61786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7A963-989C-4158-AF8E-5B316629DBC1}">
  <dimension ref="L7:S10"/>
  <sheetViews>
    <sheetView tabSelected="1" workbookViewId="0">
      <selection activeCell="S10" sqref="S10"/>
    </sheetView>
  </sheetViews>
  <sheetFormatPr defaultRowHeight="14.5" x14ac:dyDescent="0.35"/>
  <cols>
    <col min="12" max="12" width="29.26953125" customWidth="1"/>
    <col min="14" max="14" width="11.26953125" bestFit="1" customWidth="1"/>
    <col min="15" max="15" width="9.453125" bestFit="1" customWidth="1"/>
    <col min="16" max="16" width="13.54296875" customWidth="1"/>
    <col min="18" max="18" width="11.26953125" bestFit="1" customWidth="1"/>
  </cols>
  <sheetData>
    <row r="7" spans="12:19" x14ac:dyDescent="0.35">
      <c r="L7" s="13" t="s">
        <v>19</v>
      </c>
      <c r="M7" s="13" t="s">
        <v>18</v>
      </c>
      <c r="N7" s="13" t="s">
        <v>15</v>
      </c>
      <c r="O7" s="13" t="s">
        <v>20</v>
      </c>
      <c r="P7" s="13" t="s">
        <v>21</v>
      </c>
    </row>
    <row r="8" spans="12:19" x14ac:dyDescent="0.35">
      <c r="L8" s="12" t="s">
        <v>22</v>
      </c>
      <c r="M8" s="12">
        <v>1000</v>
      </c>
      <c r="N8" s="14">
        <v>48200</v>
      </c>
      <c r="O8" s="14">
        <f>N8/M8</f>
        <v>48.2</v>
      </c>
      <c r="P8" s="15">
        <f>O8*300</f>
        <v>14460</v>
      </c>
      <c r="R8" s="18">
        <f>AVERAGE(P8:P9)</f>
        <v>20070</v>
      </c>
      <c r="S8" t="s">
        <v>27</v>
      </c>
    </row>
    <row r="9" spans="12:19" x14ac:dyDescent="0.35">
      <c r="L9" s="16" t="s">
        <v>25</v>
      </c>
      <c r="M9">
        <v>5000</v>
      </c>
      <c r="N9">
        <v>428000</v>
      </c>
      <c r="O9" s="14">
        <f>N9/M9</f>
        <v>85.6</v>
      </c>
      <c r="P9" s="15">
        <f>O9*300</f>
        <v>25680</v>
      </c>
      <c r="R9" s="17">
        <f>P10</f>
        <v>159800</v>
      </c>
      <c r="S9" t="s">
        <v>28</v>
      </c>
    </row>
    <row r="10" spans="12:19" x14ac:dyDescent="0.35">
      <c r="L10" s="16" t="s">
        <v>26</v>
      </c>
      <c r="M10" s="12">
        <v>150</v>
      </c>
      <c r="N10" s="14">
        <v>79900</v>
      </c>
      <c r="O10" s="14">
        <f>N10/M10</f>
        <v>532.66666666666663</v>
      </c>
      <c r="P10" s="15">
        <f>O10*300</f>
        <v>159800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B532C-651C-4AE0-9819-13CDEF6A3DF1}">
  <dimension ref="A1:X21"/>
  <sheetViews>
    <sheetView workbookViewId="0">
      <selection activeCell="A7" sqref="A1:A7"/>
    </sheetView>
  </sheetViews>
  <sheetFormatPr defaultRowHeight="14.5" x14ac:dyDescent="0.35"/>
  <cols>
    <col min="1" max="1" width="31.7265625" bestFit="1" customWidth="1"/>
    <col min="3" max="3" width="29.453125" customWidth="1"/>
    <col min="4" max="4" width="21.453125" bestFit="1" customWidth="1"/>
    <col min="24" max="24" width="10.54296875" bestFit="1" customWidth="1"/>
  </cols>
  <sheetData>
    <row r="1" spans="1:23" x14ac:dyDescent="0.35">
      <c r="A1" t="s">
        <v>13</v>
      </c>
      <c r="C1" s="2">
        <v>10177924</v>
      </c>
    </row>
    <row r="2" spans="1:23" x14ac:dyDescent="0.35">
      <c r="A2" t="s">
        <v>0</v>
      </c>
      <c r="B2" s="3"/>
      <c r="C2" s="4">
        <v>0.3</v>
      </c>
      <c r="D2" t="s">
        <v>14</v>
      </c>
    </row>
    <row r="3" spans="1:23" x14ac:dyDescent="0.35">
      <c r="A3" t="s">
        <v>16</v>
      </c>
      <c r="B3" s="3"/>
      <c r="C3" s="4">
        <f>(1049766+1044047+927120)/C1</f>
        <v>0.29681229688883509</v>
      </c>
      <c r="D3" t="s">
        <v>14</v>
      </c>
    </row>
    <row r="4" spans="1:23" x14ac:dyDescent="0.35">
      <c r="A4" t="s">
        <v>17</v>
      </c>
      <c r="C4" s="3">
        <v>0.4</v>
      </c>
    </row>
    <row r="5" spans="1:23" x14ac:dyDescent="0.35">
      <c r="A5" t="s">
        <v>23</v>
      </c>
      <c r="C5" s="3">
        <v>0.3</v>
      </c>
    </row>
    <row r="6" spans="1:23" x14ac:dyDescent="0.35">
      <c r="A6" t="s">
        <v>24</v>
      </c>
      <c r="C6" s="3">
        <v>0.35</v>
      </c>
    </row>
    <row r="7" spans="1:23" x14ac:dyDescent="0.35">
      <c r="A7" t="s">
        <v>1</v>
      </c>
      <c r="B7" s="3"/>
      <c r="C7" s="5">
        <v>0.5</v>
      </c>
    </row>
    <row r="8" spans="1:23" x14ac:dyDescent="0.35">
      <c r="B8" s="3"/>
      <c r="C8" s="5"/>
    </row>
    <row r="9" spans="1:23" x14ac:dyDescent="0.35">
      <c r="A9" t="s">
        <v>2</v>
      </c>
      <c r="B9" s="3"/>
      <c r="C9" s="2">
        <f>C1*C2*C3*C7*C4*C5*C6</f>
        <v>19031.877899999996</v>
      </c>
      <c r="D9" t="s">
        <v>3</v>
      </c>
    </row>
    <row r="10" spans="1:23" x14ac:dyDescent="0.35">
      <c r="B10" s="3"/>
      <c r="C10" s="2"/>
    </row>
    <row r="11" spans="1:23" x14ac:dyDescent="0.35">
      <c r="A11" t="s">
        <v>4</v>
      </c>
      <c r="B11" s="3"/>
      <c r="C11" s="5"/>
    </row>
    <row r="12" spans="1:23" x14ac:dyDescent="0.35">
      <c r="A12" s="6" t="s">
        <v>11</v>
      </c>
      <c r="B12" s="3"/>
      <c r="C12" s="2">
        <f>C9</f>
        <v>19031.877899999996</v>
      </c>
      <c r="D12" t="s">
        <v>10</v>
      </c>
    </row>
    <row r="13" spans="1:23" x14ac:dyDescent="0.35">
      <c r="A13" s="7"/>
      <c r="B13" s="3"/>
      <c r="C13" s="4"/>
      <c r="W13">
        <v>524826</v>
      </c>
    </row>
    <row r="14" spans="1:23" x14ac:dyDescent="0.35">
      <c r="A14" t="s">
        <v>5</v>
      </c>
      <c r="B14" s="3"/>
      <c r="C14" s="8">
        <v>10000</v>
      </c>
      <c r="D14" t="s">
        <v>6</v>
      </c>
      <c r="W14">
        <v>509726</v>
      </c>
    </row>
    <row r="15" spans="1:23" x14ac:dyDescent="0.35">
      <c r="A15" s="6" t="s">
        <v>7</v>
      </c>
      <c r="C15" s="2"/>
      <c r="W15">
        <v>451364</v>
      </c>
    </row>
    <row r="16" spans="1:23" x14ac:dyDescent="0.35">
      <c r="A16" s="6" t="s">
        <v>12</v>
      </c>
      <c r="B16" s="9"/>
      <c r="C16" s="10">
        <f>C14*C12</f>
        <v>190318778.99999997</v>
      </c>
      <c r="W16">
        <v>380792</v>
      </c>
    </row>
    <row r="17" spans="1:24" x14ac:dyDescent="0.35">
      <c r="A17" t="s">
        <v>8</v>
      </c>
      <c r="C17" s="10">
        <v>200000000</v>
      </c>
      <c r="D17" t="s">
        <v>9</v>
      </c>
      <c r="W17">
        <v>323266</v>
      </c>
    </row>
    <row r="18" spans="1:24" x14ac:dyDescent="0.35">
      <c r="W18">
        <v>267752</v>
      </c>
    </row>
    <row r="19" spans="1:24" x14ac:dyDescent="0.35">
      <c r="X19" s="1">
        <f>SUM(W13:W18)</f>
        <v>2457726</v>
      </c>
    </row>
    <row r="21" spans="1:24" x14ac:dyDescent="0.35">
      <c r="X21" s="1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Market Potency</vt:lpstr>
    </vt:vector>
  </TitlesOfParts>
  <Company>PT NUtrifood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aprianto.rieza</dc:creator>
  <cp:lastModifiedBy>Charissa Lungkat</cp:lastModifiedBy>
  <cp:lastPrinted>2014-01-03T01:34:56Z</cp:lastPrinted>
  <dcterms:created xsi:type="dcterms:W3CDTF">2010-02-03T06:36:43Z</dcterms:created>
  <dcterms:modified xsi:type="dcterms:W3CDTF">2021-07-23T09:11:53Z</dcterms:modified>
</cp:coreProperties>
</file>