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issa.lungkat\Documents\"/>
    </mc:Choice>
  </mc:AlternateContent>
  <xr:revisionPtr revIDLastSave="0" documentId="13_ncr:1_{5487E099-E16E-4960-B044-35303A6E8904}" xr6:coauthVersionLast="47" xr6:coauthVersionMax="47" xr10:uidLastSave="{00000000-0000-0000-0000-000000000000}"/>
  <bookViews>
    <workbookView xWindow="1140" yWindow="1140" windowWidth="14400" windowHeight="7360" xr2:uid="{00000000-000D-0000-FFFF-FFFF00000000}"/>
  </bookViews>
  <sheets>
    <sheet name="Product" sheetId="1" r:id="rId1"/>
    <sheet name="Market Potency" sheetId="7" r:id="rId2"/>
  </sheets>
  <definedNames>
    <definedName name="_xlnm.Print_Area" localSheetId="0">Product!#REF!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7" l="1"/>
  <c r="C14" i="7" s="1"/>
  <c r="Q29" i="7" l="1"/>
  <c r="Q33" i="7" s="1"/>
  <c r="Q31" i="7"/>
  <c r="P37" i="7"/>
  <c r="P38" i="7"/>
  <c r="Q32" i="7" l="1"/>
  <c r="C16" i="7" l="1"/>
  <c r="C1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770CEA0D-7E3A-47DD-AD48-5F6CFB835319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</commentList>
</comments>
</file>

<file path=xl/sharedStrings.xml><?xml version="1.0" encoding="utf-8"?>
<sst xmlns="http://schemas.openxmlformats.org/spreadsheetml/2006/main" count="21" uniqueCount="20">
  <si>
    <t>Jumlah penduduk Indonesia</t>
  </si>
  <si>
    <t>SES SU, U12</t>
  </si>
  <si>
    <t>Indonesian population</t>
  </si>
  <si>
    <t>F, 25-50</t>
  </si>
  <si>
    <t xml:space="preserve">                Suka Memasak</t>
  </si>
  <si>
    <t xml:space="preserve">Choose Tropicana Slim </t>
  </si>
  <si>
    <t xml:space="preserve">Target market TS </t>
  </si>
  <si>
    <t>persons</t>
  </si>
  <si>
    <t xml:space="preserve">Price TS  </t>
  </si>
  <si>
    <t>Sales potency</t>
  </si>
  <si>
    <t>per month</t>
  </si>
  <si>
    <t>Pembulatan</t>
  </si>
  <si>
    <t xml:space="preserve">                              Healthy Concern</t>
  </si>
  <si>
    <t>Beli TS</t>
  </si>
  <si>
    <t>porsi</t>
  </si>
  <si>
    <t>per porsi</t>
  </si>
  <si>
    <t xml:space="preserve">                     Memilih memasak praktis</t>
  </si>
  <si>
    <t xml:space="preserve">                         Memilih RTE Produk</t>
  </si>
  <si>
    <t xml:space="preserve">                            Vegan / Prefer Plant base product</t>
  </si>
  <si>
    <t>1 pack per bulab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</si>
</sst>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8" formatCode="_(* #,##0.00_);_(* \(#,##0.00\);_(* &quot;-&quot;??_);_(@_)"/>
    <numFmt numFmtId="169" formatCode="_(* #,##0_);_(* \(#,##0\);_(* &quot;-&quot;??_);_(@_)"/>
    <numFmt numFmtId="170" formatCode="0.0%"/>
    <numFmt numFmtId="171" formatCode="[$IDR]\ #,##0_);\([$IDR]\ 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quotePrefix="1" applyFill="1" applyAlignment="1">
      <alignment vertical="top"/>
    </xf>
    <xf numFmtId="169" fontId="0" fillId="0" borderId="0" xfId="5" applyNumberFormat="1" applyFont="1"/>
    <xf numFmtId="9" fontId="0" fillId="0" borderId="0" xfId="0" applyNumberFormat="1"/>
    <xf numFmtId="9" fontId="0" fillId="0" borderId="0" xfId="4" applyFont="1"/>
    <xf numFmtId="170" fontId="0" fillId="0" borderId="0" xfId="4" applyNumberFormat="1" applyFont="1"/>
    <xf numFmtId="0" fontId="0" fillId="0" borderId="0" xfId="0" quotePrefix="1"/>
    <xf numFmtId="0" fontId="5" fillId="0" borderId="0" xfId="0" applyFont="1"/>
    <xf numFmtId="171" fontId="0" fillId="0" borderId="0" xfId="5" applyNumberFormat="1" applyFont="1"/>
    <xf numFmtId="9" fontId="1" fillId="0" borderId="0" xfId="0" applyNumberFormat="1" applyFont="1"/>
    <xf numFmtId="0" fontId="0" fillId="4" borderId="0" xfId="0" applyFill="1"/>
    <xf numFmtId="0" fontId="7" fillId="0" borderId="0" xfId="0" applyFont="1"/>
    <xf numFmtId="171" fontId="0" fillId="0" borderId="0" xfId="0" applyNumberFormat="1"/>
    <xf numFmtId="16" fontId="0" fillId="0" borderId="0" xfId="0" applyNumberFormat="1"/>
    <xf numFmtId="164" fontId="6" fillId="4" borderId="0" xfId="2" applyFont="1" applyFill="1"/>
    <xf numFmtId="164" fontId="0" fillId="0" borderId="0" xfId="2" applyNumberFormat="1" applyFont="1"/>
  </cellXfs>
  <cellStyles count="6">
    <cellStyle name="Comma [0]" xfId="2" builtinId="6"/>
    <cellStyle name="Comma 2" xfId="3" xr:uid="{E54C141A-1F0B-4801-9EE6-6173B957D553}"/>
    <cellStyle name="Comma 3" xfId="5" xr:uid="{E7BEE41F-1D85-460A-9FDF-34CE7F4A1C0E}"/>
    <cellStyle name="Normal" xfId="0" builtinId="0"/>
    <cellStyle name="Normal 111 2 2" xfId="1" xr:uid="{00000000-0005-0000-0000-000003000000}"/>
    <cellStyle name="Percent" xfId="4" builtinId="5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561377</xdr:colOff>
      <xdr:row>22</xdr:row>
      <xdr:rowOff>64420</xdr:rowOff>
    </xdr:from>
    <xdr:to>
      <xdr:col>10</xdr:col>
      <xdr:colOff>395725</xdr:colOff>
      <xdr:row>23</xdr:row>
      <xdr:rowOff>386522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F5A1B65-D386-4505-BCC4-8FC13BDBCDDF}"/>
            </a:ext>
          </a:extLst>
        </xdr:cNvPr>
        <xdr:cNvSpPr/>
      </xdr:nvSpPr>
      <xdr:spPr>
        <a:xfrm>
          <a:off x="12138623" y="6626087"/>
          <a:ext cx="3055363" cy="74543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 editAs="oneCell">
    <xdr:from>
      <xdr:col>1</xdr:col>
      <xdr:colOff>294494</xdr:colOff>
      <xdr:row>1</xdr:row>
      <xdr:rowOff>162491</xdr:rowOff>
    </xdr:from>
    <xdr:to>
      <xdr:col>7</xdr:col>
      <xdr:colOff>211667</xdr:colOff>
      <xdr:row>20</xdr:row>
      <xdr:rowOff>147323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7FB51F-1511-4A6B-A794-9F8C111BB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523" y="2380390"/>
          <a:ext cx="3800796" cy="3721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20</xdr:row>
      <xdr:rowOff>45358</xdr:rowOff>
    </xdr:from>
    <xdr:to>
      <xdr:col>6</xdr:col>
      <xdr:colOff>468691</xdr:colOff>
      <xdr:row>36</xdr:row>
      <xdr:rowOff>125670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2031C5E-F141-4C25-9966-3170EFE60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5714" y="6198810"/>
          <a:ext cx="3038929" cy="3970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569631</xdr:colOff>
      <xdr:row>1</xdr:row>
      <xdr:rowOff>130737</xdr:rowOff>
    </xdr:from>
    <xdr:to>
      <xdr:col>11</xdr:col>
      <xdr:colOff>328790</xdr:colOff>
      <xdr:row>12</xdr:row>
      <xdr:rowOff>58644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6E0A277-C528-4BB8-AFC3-77ECA72D9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4705" y="2325222"/>
          <a:ext cx="2980850" cy="2185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158749</xdr:colOff>
      <xdr:row>14</xdr:row>
      <xdr:rowOff>9338</xdr:rowOff>
    </xdr:from>
    <xdr:to>
      <xdr:col>12</xdr:col>
      <xdr:colOff>301918</xdr:colOff>
      <xdr:row>24</xdr:row>
      <xdr:rowOff>160244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2F8910-F9FA-427E-B8F4-6409FD3AD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8161" y="5005294"/>
          <a:ext cx="3364860" cy="250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171004</xdr:colOff>
      <xdr:row>18</xdr:row>
      <xdr:rowOff>0</xdr:rowOff>
    </xdr:from>
    <xdr:ext cx="4265914" cy="3960693"/>
    <xdr:pic>
      <xdr:nvPicPr>
        <xdr:cNvPr id="2" name="Picture 1">
          <a:extLst>
            <a:ext uri="{FF2B5EF4-FFF2-40B4-BE49-F238E27FC236}">
              <a16:creationId xmlns:a16="http://schemas.microsoft.com/office/drawing/2014/main" id="{2FB1C757-C2B3-4E48-B968-05034DC6B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204" y="3130550"/>
          <a:ext cx="4265914" cy="39606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41</xdr:row>
      <xdr:rowOff>38100</xdr:rowOff>
    </xdr:from>
    <xdr:ext cx="6286231" cy="3691967"/>
    <xdr:pic>
      <xdr:nvPicPr>
        <xdr:cNvPr id="3" name="Picture 2">
          <a:extLst>
            <a:ext uri="{FF2B5EF4-FFF2-40B4-BE49-F238E27FC236}">
              <a16:creationId xmlns:a16="http://schemas.microsoft.com/office/drawing/2014/main" id="{388520E0-334C-4E95-B3EC-8A1D30822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7404100"/>
          <a:ext cx="6286231" cy="3691967"/>
        </a:xfrm>
        <a:prstGeom prst="rect">
          <a:avLst/>
        </a:prstGeom>
      </xdr:spPr>
    </xdr:pic>
    <xdr:clientData/>
  </xdr:oneCellAnchor>
  <xdr:oneCellAnchor>
    <xdr:from>
      <xdr:col>18</xdr:col>
      <xdr:colOff>29225</xdr:colOff>
      <xdr:row>41</xdr:row>
      <xdr:rowOff>0</xdr:rowOff>
    </xdr:from>
    <xdr:ext cx="3104762" cy="3215859"/>
    <xdr:pic>
      <xdr:nvPicPr>
        <xdr:cNvPr id="4" name="Picture 3">
          <a:extLst>
            <a:ext uri="{FF2B5EF4-FFF2-40B4-BE49-F238E27FC236}">
              <a16:creationId xmlns:a16="http://schemas.microsoft.com/office/drawing/2014/main" id="{4D27B908-D205-447A-A4C0-772A900E1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02025" y="7366000"/>
          <a:ext cx="3104762" cy="32158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GS263"/>
  <sheetViews>
    <sheetView showGridLines="0" tabSelected="1" zoomScale="25" zoomScaleNormal="25" zoomScaleSheetLayoutView="100" workbookViewId="0">
      <selection activeCell="J36" sqref="J36"/>
    </sheetView>
  </sheetViews>
  <sheetFormatPr defaultColWidth="9.1796875" defaultRowHeight="14.5" x14ac:dyDescent="0.35"/>
  <cols>
    <col min="1" max="1" width="3" style="2" customWidth="1"/>
    <col min="2" max="2" width="9.54296875" style="2" bestFit="1" customWidth="1"/>
    <col min="3" max="201" width="9.1796875" style="4"/>
    <col min="202" max="16384" width="9.1796875" style="1"/>
  </cols>
  <sheetData>
    <row r="1" spans="1:10" x14ac:dyDescent="0.35">
      <c r="A1" s="4"/>
      <c r="B1" s="4"/>
    </row>
    <row r="2" spans="1:10" x14ac:dyDescent="0.35">
      <c r="A2" s="4"/>
      <c r="B2" s="4"/>
    </row>
    <row r="3" spans="1:10" x14ac:dyDescent="0.35">
      <c r="A3" s="4"/>
      <c r="B3" s="4"/>
    </row>
    <row r="4" spans="1:10" x14ac:dyDescent="0.35">
      <c r="A4" s="4"/>
      <c r="B4" s="4"/>
    </row>
    <row r="5" spans="1:10" x14ac:dyDescent="0.35">
      <c r="A5" s="4"/>
      <c r="B5" s="4"/>
    </row>
    <row r="6" spans="1:10" x14ac:dyDescent="0.35">
      <c r="A6" s="4"/>
      <c r="B6" s="4"/>
    </row>
    <row r="7" spans="1:10" x14ac:dyDescent="0.35">
      <c r="A7" s="4"/>
      <c r="B7" s="4"/>
      <c r="J7"/>
    </row>
    <row r="8" spans="1:10" x14ac:dyDescent="0.35">
      <c r="A8" s="4"/>
      <c r="B8" s="4"/>
    </row>
    <row r="9" spans="1:10" ht="33.5" customHeight="1" x14ac:dyDescent="0.35">
      <c r="A9" s="4"/>
      <c r="B9" s="4"/>
    </row>
    <row r="10" spans="1:10" x14ac:dyDescent="0.35">
      <c r="A10" s="4"/>
      <c r="B10" s="4"/>
    </row>
    <row r="11" spans="1:10" x14ac:dyDescent="0.35">
      <c r="A11" s="4"/>
      <c r="B11" s="4"/>
    </row>
    <row r="12" spans="1:10" x14ac:dyDescent="0.35">
      <c r="A12" s="4"/>
      <c r="B12" s="4"/>
    </row>
    <row r="13" spans="1:10" ht="15.75" customHeight="1" x14ac:dyDescent="0.35">
      <c r="A13" s="4"/>
      <c r="B13" s="4"/>
    </row>
    <row r="14" spans="1:10" x14ac:dyDescent="0.35">
      <c r="A14" s="4"/>
      <c r="B14" s="4"/>
    </row>
    <row r="15" spans="1:10" x14ac:dyDescent="0.35">
      <c r="A15" s="4"/>
      <c r="B15" s="6"/>
    </row>
    <row r="16" spans="1:10" x14ac:dyDescent="0.35">
      <c r="A16" s="4"/>
      <c r="B16" s="6"/>
    </row>
    <row r="17" spans="1:9" x14ac:dyDescent="0.35">
      <c r="A17" s="4"/>
      <c r="B17" s="6"/>
    </row>
    <row r="18" spans="1:9" ht="16.5" customHeight="1" x14ac:dyDescent="0.35">
      <c r="A18" s="4"/>
      <c r="B18" s="4"/>
    </row>
    <row r="19" spans="1:9" x14ac:dyDescent="0.35">
      <c r="A19" s="4"/>
      <c r="B19" s="4"/>
    </row>
    <row r="20" spans="1:9" x14ac:dyDescent="0.35">
      <c r="A20" s="4"/>
      <c r="B20" s="4"/>
    </row>
    <row r="21" spans="1:9" x14ac:dyDescent="0.35">
      <c r="A21" s="4"/>
      <c r="B21" s="4"/>
    </row>
    <row r="22" spans="1:9" x14ac:dyDescent="0.35">
      <c r="A22" s="4"/>
      <c r="B22" s="4"/>
    </row>
    <row r="23" spans="1:9" ht="33.75" customHeight="1" x14ac:dyDescent="0.35">
      <c r="A23" s="4"/>
      <c r="B23" s="4"/>
    </row>
    <row r="24" spans="1:9" ht="34.5" customHeight="1" x14ac:dyDescent="0.35">
      <c r="A24" s="4"/>
      <c r="B24" s="4"/>
      <c r="I24"/>
    </row>
    <row r="25" spans="1:9" x14ac:dyDescent="0.35">
      <c r="A25" s="4"/>
      <c r="B25" s="4"/>
      <c r="E25"/>
    </row>
    <row r="26" spans="1:9" x14ac:dyDescent="0.35">
      <c r="A26" s="4"/>
      <c r="B26" s="4"/>
    </row>
    <row r="27" spans="1:9" ht="16.5" customHeight="1" x14ac:dyDescent="0.35">
      <c r="A27" s="4"/>
      <c r="B27" s="4"/>
    </row>
    <row r="28" spans="1:9" ht="13.5" customHeight="1" x14ac:dyDescent="0.35">
      <c r="A28" s="4"/>
      <c r="B28" s="4"/>
      <c r="D28"/>
    </row>
    <row r="29" spans="1:9" ht="13.5" customHeight="1" x14ac:dyDescent="0.35">
      <c r="A29" s="4"/>
      <c r="B29" s="4"/>
    </row>
    <row r="30" spans="1:9" x14ac:dyDescent="0.35">
      <c r="A30" s="4"/>
      <c r="B30" s="4"/>
    </row>
    <row r="31" spans="1:9" ht="40.5" customHeight="1" x14ac:dyDescent="0.35">
      <c r="A31" s="4"/>
      <c r="B31" s="4"/>
    </row>
    <row r="32" spans="1:9" ht="27" customHeight="1" x14ac:dyDescent="0.35">
      <c r="A32" s="4"/>
      <c r="B32" s="4"/>
    </row>
    <row r="33" spans="1:201" s="2" customForma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</row>
    <row r="34" spans="1:201" s="2" customFormat="1" x14ac:dyDescent="0.35">
      <c r="A34" s="4"/>
      <c r="B34" s="4"/>
      <c r="C34" s="4"/>
      <c r="D34" s="4"/>
      <c r="E34" s="4"/>
      <c r="F34" s="4"/>
      <c r="G3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</row>
    <row r="35" spans="1:201" x14ac:dyDescent="0.35">
      <c r="A35" s="4"/>
      <c r="B35" s="4"/>
    </row>
    <row r="36" spans="1:201" x14ac:dyDescent="0.35">
      <c r="A36" s="4"/>
      <c r="B36" s="4"/>
    </row>
    <row r="37" spans="1:201" x14ac:dyDescent="0.35">
      <c r="A37" s="4"/>
      <c r="B37" s="4"/>
    </row>
    <row r="38" spans="1:201" s="3" customForma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</row>
    <row r="39" spans="1:201" s="3" customForma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</row>
    <row r="40" spans="1:201" s="2" customForma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</row>
    <row r="41" spans="1:201" s="2" customFormat="1" ht="72.7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</row>
    <row r="42" spans="1:201" s="2" customFormat="1" ht="4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</row>
    <row r="43" spans="1:201" s="4" customFormat="1" x14ac:dyDescent="0.35"/>
    <row r="44" spans="1:201" s="4" customFormat="1" x14ac:dyDescent="0.35"/>
    <row r="45" spans="1:201" s="4" customFormat="1" x14ac:dyDescent="0.35"/>
    <row r="46" spans="1:201" s="4" customFormat="1" x14ac:dyDescent="0.35"/>
    <row r="47" spans="1:201" s="4" customFormat="1" x14ac:dyDescent="0.35"/>
    <row r="48" spans="1:201" s="4" customFormat="1" x14ac:dyDescent="0.35"/>
    <row r="49" spans="12:12" s="4" customFormat="1" x14ac:dyDescent="0.35"/>
    <row r="50" spans="12:12" s="4" customFormat="1" x14ac:dyDescent="0.35">
      <c r="L50"/>
    </row>
    <row r="51" spans="12:12" s="4" customFormat="1" x14ac:dyDescent="0.35"/>
    <row r="52" spans="12:12" s="4" customFormat="1" x14ac:dyDescent="0.35"/>
    <row r="53" spans="12:12" s="4" customFormat="1" x14ac:dyDescent="0.35"/>
    <row r="54" spans="12:12" s="4" customFormat="1" x14ac:dyDescent="0.35"/>
    <row r="55" spans="12:12" s="4" customFormat="1" x14ac:dyDescent="0.35"/>
    <row r="56" spans="12:12" s="4" customFormat="1" x14ac:dyDescent="0.35"/>
    <row r="57" spans="12:12" s="4" customFormat="1" x14ac:dyDescent="0.35"/>
    <row r="58" spans="12:12" s="4" customFormat="1" x14ac:dyDescent="0.35"/>
    <row r="59" spans="12:12" s="4" customFormat="1" x14ac:dyDescent="0.35"/>
    <row r="60" spans="12:12" s="4" customFormat="1" x14ac:dyDescent="0.35"/>
    <row r="61" spans="12:12" s="4" customFormat="1" x14ac:dyDescent="0.35"/>
    <row r="62" spans="12:12" s="4" customFormat="1" x14ac:dyDescent="0.35"/>
    <row r="63" spans="12:12" s="4" customFormat="1" x14ac:dyDescent="0.35"/>
    <row r="64" spans="12:12" s="4" customFormat="1" x14ac:dyDescent="0.35"/>
    <row r="65" s="4" customFormat="1" x14ac:dyDescent="0.35"/>
    <row r="66" s="4" customFormat="1" x14ac:dyDescent="0.35"/>
    <row r="67" s="4" customFormat="1" x14ac:dyDescent="0.35"/>
    <row r="68" s="4" customFormat="1" x14ac:dyDescent="0.35"/>
    <row r="69" s="4" customFormat="1" x14ac:dyDescent="0.35"/>
    <row r="70" s="4" customFormat="1" x14ac:dyDescent="0.35"/>
    <row r="71" s="4" customFormat="1" x14ac:dyDescent="0.35"/>
    <row r="72" s="4" customFormat="1" x14ac:dyDescent="0.35"/>
    <row r="73" s="4" customFormat="1" x14ac:dyDescent="0.35"/>
    <row r="74" s="4" customFormat="1" x14ac:dyDescent="0.35"/>
    <row r="75" s="4" customFormat="1" x14ac:dyDescent="0.35"/>
    <row r="76" s="4" customFormat="1" x14ac:dyDescent="0.35"/>
    <row r="77" s="4" customFormat="1" x14ac:dyDescent="0.35"/>
    <row r="78" s="4" customFormat="1" x14ac:dyDescent="0.35"/>
    <row r="79" s="4" customFormat="1" x14ac:dyDescent="0.35"/>
    <row r="80" s="4" customFormat="1" x14ac:dyDescent="0.35"/>
    <row r="81" s="4" customFormat="1" x14ac:dyDescent="0.35"/>
    <row r="82" s="4" customFormat="1" x14ac:dyDescent="0.35"/>
    <row r="83" s="4" customFormat="1" x14ac:dyDescent="0.35"/>
    <row r="84" s="4" customFormat="1" x14ac:dyDescent="0.35"/>
    <row r="85" s="4" customFormat="1" x14ac:dyDescent="0.35"/>
    <row r="86" s="4" customFormat="1" x14ac:dyDescent="0.35"/>
    <row r="87" s="4" customFormat="1" x14ac:dyDescent="0.35"/>
    <row r="88" s="4" customFormat="1" x14ac:dyDescent="0.35"/>
    <row r="89" s="4" customFormat="1" x14ac:dyDescent="0.35"/>
    <row r="90" s="4" customFormat="1" x14ac:dyDescent="0.35"/>
    <row r="91" s="4" customFormat="1" x14ac:dyDescent="0.35"/>
    <row r="92" s="4" customFormat="1" x14ac:dyDescent="0.35"/>
    <row r="93" s="4" customFormat="1" x14ac:dyDescent="0.35"/>
    <row r="94" s="4" customFormat="1" x14ac:dyDescent="0.35"/>
    <row r="95" s="4" customFormat="1" x14ac:dyDescent="0.35"/>
    <row r="96" s="4" customFormat="1" x14ac:dyDescent="0.35"/>
    <row r="97" s="4" customFormat="1" x14ac:dyDescent="0.35"/>
    <row r="98" s="4" customFormat="1" x14ac:dyDescent="0.35"/>
    <row r="99" s="4" customFormat="1" x14ac:dyDescent="0.35"/>
    <row r="100" s="4" customFormat="1" x14ac:dyDescent="0.35"/>
    <row r="101" s="4" customFormat="1" x14ac:dyDescent="0.35"/>
    <row r="102" s="4" customFormat="1" x14ac:dyDescent="0.35"/>
    <row r="103" s="4" customFormat="1" x14ac:dyDescent="0.35"/>
    <row r="104" s="4" customFormat="1" x14ac:dyDescent="0.35"/>
    <row r="105" s="4" customFormat="1" x14ac:dyDescent="0.35"/>
    <row r="106" s="4" customFormat="1" x14ac:dyDescent="0.35"/>
    <row r="107" s="4" customFormat="1" x14ac:dyDescent="0.35"/>
    <row r="108" s="4" customFormat="1" x14ac:dyDescent="0.35"/>
    <row r="109" s="4" customFormat="1" x14ac:dyDescent="0.35"/>
    <row r="110" s="4" customFormat="1" x14ac:dyDescent="0.35"/>
    <row r="111" s="4" customFormat="1" x14ac:dyDescent="0.35"/>
    <row r="112" s="4" customFormat="1" x14ac:dyDescent="0.35"/>
    <row r="113" s="4" customFormat="1" x14ac:dyDescent="0.35"/>
    <row r="114" s="4" customFormat="1" x14ac:dyDescent="0.35"/>
    <row r="115" s="4" customFormat="1" x14ac:dyDescent="0.35"/>
    <row r="116" s="4" customFormat="1" x14ac:dyDescent="0.35"/>
    <row r="117" s="4" customFormat="1" x14ac:dyDescent="0.35"/>
    <row r="118" s="4" customFormat="1" x14ac:dyDescent="0.35"/>
    <row r="119" s="4" customFormat="1" x14ac:dyDescent="0.35"/>
    <row r="120" s="4" customFormat="1" x14ac:dyDescent="0.35"/>
    <row r="121" s="4" customFormat="1" x14ac:dyDescent="0.35"/>
    <row r="122" s="4" customFormat="1" x14ac:dyDescent="0.35"/>
    <row r="123" s="4" customFormat="1" x14ac:dyDescent="0.35"/>
    <row r="124" s="4" customFormat="1" x14ac:dyDescent="0.35"/>
    <row r="125" s="4" customFormat="1" x14ac:dyDescent="0.35"/>
    <row r="126" s="4" customFormat="1" x14ac:dyDescent="0.35"/>
    <row r="127" s="4" customFormat="1" x14ac:dyDescent="0.35"/>
    <row r="128" s="4" customFormat="1" x14ac:dyDescent="0.35"/>
    <row r="129" s="4" customFormat="1" x14ac:dyDescent="0.35"/>
    <row r="130" s="4" customFormat="1" x14ac:dyDescent="0.35"/>
    <row r="131" s="4" customFormat="1" x14ac:dyDescent="0.35"/>
    <row r="132" s="4" customFormat="1" x14ac:dyDescent="0.35"/>
    <row r="133" s="4" customFormat="1" x14ac:dyDescent="0.35"/>
    <row r="134" s="4" customFormat="1" x14ac:dyDescent="0.35"/>
    <row r="135" s="4" customFormat="1" x14ac:dyDescent="0.35"/>
    <row r="136" s="4" customFormat="1" x14ac:dyDescent="0.35"/>
    <row r="137" s="4" customFormat="1" x14ac:dyDescent="0.35"/>
    <row r="138" s="4" customFormat="1" x14ac:dyDescent="0.35"/>
    <row r="139" s="4" customFormat="1" x14ac:dyDescent="0.35"/>
    <row r="140" s="4" customFormat="1" x14ac:dyDescent="0.35"/>
    <row r="141" s="4" customFormat="1" x14ac:dyDescent="0.35"/>
    <row r="142" s="4" customFormat="1" x14ac:dyDescent="0.35"/>
    <row r="143" s="4" customFormat="1" x14ac:dyDescent="0.35"/>
    <row r="144" s="4" customFormat="1" x14ac:dyDescent="0.35"/>
    <row r="145" s="4" customFormat="1" x14ac:dyDescent="0.35"/>
    <row r="146" s="4" customFormat="1" x14ac:dyDescent="0.35"/>
    <row r="147" s="4" customFormat="1" x14ac:dyDescent="0.35"/>
    <row r="148" s="4" customFormat="1" x14ac:dyDescent="0.35"/>
    <row r="149" s="4" customFormat="1" x14ac:dyDescent="0.35"/>
    <row r="150" s="4" customFormat="1" x14ac:dyDescent="0.35"/>
    <row r="151" s="4" customFormat="1" x14ac:dyDescent="0.35"/>
    <row r="152" s="4" customFormat="1" x14ac:dyDescent="0.35"/>
    <row r="153" s="4" customFormat="1" x14ac:dyDescent="0.35"/>
    <row r="154" s="4" customFormat="1" x14ac:dyDescent="0.35"/>
    <row r="155" s="4" customFormat="1" x14ac:dyDescent="0.35"/>
    <row r="156" s="4" customFormat="1" x14ac:dyDescent="0.35"/>
    <row r="157" s="4" customFormat="1" x14ac:dyDescent="0.35"/>
    <row r="158" s="4" customFormat="1" x14ac:dyDescent="0.35"/>
    <row r="159" s="4" customFormat="1" x14ac:dyDescent="0.35"/>
    <row r="160" s="4" customFormat="1" x14ac:dyDescent="0.35"/>
    <row r="161" s="4" customFormat="1" x14ac:dyDescent="0.35"/>
    <row r="162" s="4" customFormat="1" x14ac:dyDescent="0.35"/>
    <row r="163" s="4" customFormat="1" x14ac:dyDescent="0.35"/>
    <row r="164" s="4" customFormat="1" x14ac:dyDescent="0.35"/>
    <row r="165" s="4" customFormat="1" x14ac:dyDescent="0.35"/>
    <row r="166" s="4" customFormat="1" x14ac:dyDescent="0.35"/>
    <row r="167" s="4" customFormat="1" x14ac:dyDescent="0.35"/>
    <row r="168" s="4" customFormat="1" x14ac:dyDescent="0.35"/>
    <row r="169" s="4" customFormat="1" x14ac:dyDescent="0.35"/>
    <row r="170" s="4" customFormat="1" x14ac:dyDescent="0.35"/>
    <row r="171" s="4" customFormat="1" x14ac:dyDescent="0.35"/>
    <row r="172" s="4" customFormat="1" x14ac:dyDescent="0.35"/>
    <row r="173" s="4" customFormat="1" x14ac:dyDescent="0.35"/>
    <row r="174" s="4" customFormat="1" x14ac:dyDescent="0.35"/>
    <row r="175" s="4" customFormat="1" x14ac:dyDescent="0.35"/>
    <row r="176" s="4" customFormat="1" x14ac:dyDescent="0.35"/>
    <row r="177" s="4" customFormat="1" x14ac:dyDescent="0.35"/>
    <row r="178" s="4" customFormat="1" x14ac:dyDescent="0.35"/>
    <row r="179" s="4" customFormat="1" x14ac:dyDescent="0.35"/>
    <row r="180" s="4" customFormat="1" x14ac:dyDescent="0.35"/>
    <row r="181" s="4" customFormat="1" x14ac:dyDescent="0.35"/>
    <row r="182" s="4" customFormat="1" x14ac:dyDescent="0.35"/>
    <row r="183" s="4" customFormat="1" x14ac:dyDescent="0.35"/>
    <row r="184" s="4" customFormat="1" x14ac:dyDescent="0.35"/>
    <row r="185" s="4" customFormat="1" x14ac:dyDescent="0.35"/>
    <row r="186" s="4" customFormat="1" x14ac:dyDescent="0.35"/>
    <row r="187" s="4" customFormat="1" x14ac:dyDescent="0.35"/>
    <row r="188" s="4" customFormat="1" x14ac:dyDescent="0.35"/>
    <row r="189" s="4" customFormat="1" x14ac:dyDescent="0.35"/>
    <row r="190" s="4" customFormat="1" x14ac:dyDescent="0.35"/>
    <row r="191" s="4" customFormat="1" x14ac:dyDescent="0.35"/>
    <row r="192" s="4" customFormat="1" x14ac:dyDescent="0.35"/>
    <row r="193" s="4" customFormat="1" x14ac:dyDescent="0.35"/>
    <row r="194" s="4" customFormat="1" x14ac:dyDescent="0.35"/>
    <row r="195" s="4" customFormat="1" x14ac:dyDescent="0.35"/>
    <row r="196" s="4" customFormat="1" x14ac:dyDescent="0.35"/>
    <row r="197" s="4" customFormat="1" x14ac:dyDescent="0.35"/>
    <row r="198" s="4" customFormat="1" x14ac:dyDescent="0.35"/>
    <row r="199" s="4" customFormat="1" x14ac:dyDescent="0.35"/>
    <row r="200" s="4" customFormat="1" x14ac:dyDescent="0.35"/>
    <row r="201" s="4" customFormat="1" x14ac:dyDescent="0.35"/>
    <row r="202" s="4" customFormat="1" x14ac:dyDescent="0.35"/>
    <row r="203" s="4" customFormat="1" x14ac:dyDescent="0.35"/>
    <row r="204" s="4" customFormat="1" x14ac:dyDescent="0.35"/>
    <row r="205" s="4" customFormat="1" x14ac:dyDescent="0.35"/>
    <row r="206" s="4" customFormat="1" x14ac:dyDescent="0.35"/>
    <row r="207" s="4" customFormat="1" x14ac:dyDescent="0.35"/>
    <row r="208" s="4" customFormat="1" x14ac:dyDescent="0.35"/>
    <row r="209" s="4" customFormat="1" x14ac:dyDescent="0.35"/>
    <row r="210" s="4" customFormat="1" x14ac:dyDescent="0.35"/>
    <row r="211" s="4" customFormat="1" x14ac:dyDescent="0.35"/>
    <row r="212" s="4" customFormat="1" x14ac:dyDescent="0.35"/>
    <row r="213" s="4" customFormat="1" x14ac:dyDescent="0.35"/>
    <row r="214" s="4" customFormat="1" x14ac:dyDescent="0.35"/>
    <row r="215" s="4" customFormat="1" x14ac:dyDescent="0.35"/>
    <row r="216" s="4" customFormat="1" x14ac:dyDescent="0.35"/>
    <row r="217" s="4" customFormat="1" x14ac:dyDescent="0.35"/>
    <row r="218" s="4" customFormat="1" x14ac:dyDescent="0.35"/>
    <row r="219" s="4" customFormat="1" x14ac:dyDescent="0.35"/>
    <row r="220" s="4" customFormat="1" x14ac:dyDescent="0.35"/>
    <row r="221" s="4" customFormat="1" x14ac:dyDescent="0.35"/>
    <row r="222" s="4" customFormat="1" x14ac:dyDescent="0.35"/>
    <row r="223" s="4" customFormat="1" x14ac:dyDescent="0.35"/>
    <row r="224" s="4" customFormat="1" x14ac:dyDescent="0.35"/>
    <row r="225" s="4" customFormat="1" x14ac:dyDescent="0.35"/>
    <row r="226" s="4" customFormat="1" x14ac:dyDescent="0.35"/>
    <row r="227" s="4" customFormat="1" x14ac:dyDescent="0.35"/>
    <row r="228" s="4" customFormat="1" x14ac:dyDescent="0.35"/>
    <row r="229" s="4" customFormat="1" x14ac:dyDescent="0.35"/>
    <row r="230" s="4" customFormat="1" x14ac:dyDescent="0.35"/>
    <row r="231" s="4" customFormat="1" x14ac:dyDescent="0.35"/>
    <row r="232" s="4" customFormat="1" x14ac:dyDescent="0.35"/>
    <row r="233" s="4" customFormat="1" x14ac:dyDescent="0.35"/>
    <row r="234" s="4" customFormat="1" x14ac:dyDescent="0.35"/>
    <row r="235" s="4" customFormat="1" x14ac:dyDescent="0.35"/>
    <row r="236" s="4" customFormat="1" x14ac:dyDescent="0.35"/>
    <row r="237" s="4" customFormat="1" x14ac:dyDescent="0.35"/>
    <row r="238" s="4" customFormat="1" x14ac:dyDescent="0.35"/>
    <row r="239" s="4" customFormat="1" x14ac:dyDescent="0.35"/>
    <row r="240" s="4" customFormat="1" x14ac:dyDescent="0.35"/>
    <row r="241" s="4" customFormat="1" x14ac:dyDescent="0.35"/>
    <row r="242" s="4" customFormat="1" x14ac:dyDescent="0.35"/>
    <row r="243" s="4" customFormat="1" x14ac:dyDescent="0.35"/>
    <row r="244" s="4" customFormat="1" x14ac:dyDescent="0.35"/>
    <row r="245" s="4" customFormat="1" x14ac:dyDescent="0.35"/>
    <row r="246" s="4" customFormat="1" x14ac:dyDescent="0.35"/>
    <row r="247" s="4" customFormat="1" x14ac:dyDescent="0.35"/>
    <row r="248" s="4" customFormat="1" x14ac:dyDescent="0.35"/>
    <row r="249" s="4" customFormat="1" x14ac:dyDescent="0.35"/>
    <row r="250" s="4" customFormat="1" x14ac:dyDescent="0.35"/>
    <row r="251" s="4" customFormat="1" x14ac:dyDescent="0.35"/>
    <row r="252" s="4" customFormat="1" x14ac:dyDescent="0.35"/>
    <row r="253" s="4" customFormat="1" x14ac:dyDescent="0.35"/>
    <row r="254" s="4" customFormat="1" x14ac:dyDescent="0.35"/>
    <row r="255" s="4" customFormat="1" x14ac:dyDescent="0.35"/>
    <row r="256" s="4" customFormat="1" x14ac:dyDescent="0.35"/>
    <row r="257" s="4" customFormat="1" x14ac:dyDescent="0.35"/>
    <row r="258" s="4" customFormat="1" x14ac:dyDescent="0.35"/>
    <row r="259" s="4" customFormat="1" x14ac:dyDescent="0.35"/>
    <row r="260" s="4" customFormat="1" x14ac:dyDescent="0.35"/>
    <row r="261" s="4" customFormat="1" x14ac:dyDescent="0.35"/>
    <row r="262" s="4" customFormat="1" x14ac:dyDescent="0.35"/>
    <row r="263" s="4" customFormat="1" x14ac:dyDescent="0.35"/>
  </sheetData>
  <pageMargins left="0.6" right="0.45" top="0.75" bottom="0.75" header="0.55000000000000004" footer="0.55000000000000004"/>
  <pageSetup paperSize="9" scale="74" orientation="portrait" r:id="rId1"/>
  <colBreaks count="1" manualBreakCount="1">
    <brk id="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8FD9-9DBB-44DB-BEBC-28971621929B}">
  <dimension ref="A1:Q38"/>
  <sheetViews>
    <sheetView workbookViewId="0">
      <selection activeCell="C18" sqref="C18"/>
    </sheetView>
  </sheetViews>
  <sheetFormatPr defaultRowHeight="14.5" x14ac:dyDescent="0.35"/>
  <cols>
    <col min="1" max="1" width="43.54296875" bestFit="1" customWidth="1"/>
    <col min="2" max="2" width="17" customWidth="1"/>
    <col min="3" max="3" width="21.08984375" bestFit="1" customWidth="1"/>
    <col min="6" max="6" width="10.36328125" bestFit="1" customWidth="1"/>
  </cols>
  <sheetData>
    <row r="1" spans="1:6" x14ac:dyDescent="0.35">
      <c r="A1" t="s">
        <v>0</v>
      </c>
      <c r="C1" s="7">
        <v>267000000</v>
      </c>
    </row>
    <row r="2" spans="1:6" x14ac:dyDescent="0.35">
      <c r="A2" t="s">
        <v>1</v>
      </c>
      <c r="B2" s="8"/>
      <c r="C2" s="9">
        <v>0.3</v>
      </c>
      <c r="D2" t="s">
        <v>2</v>
      </c>
    </row>
    <row r="3" spans="1:6" x14ac:dyDescent="0.35">
      <c r="A3" t="s">
        <v>3</v>
      </c>
      <c r="B3" s="8"/>
      <c r="C3" s="9">
        <v>0.38</v>
      </c>
      <c r="D3" t="s">
        <v>2</v>
      </c>
    </row>
    <row r="4" spans="1:6" x14ac:dyDescent="0.35">
      <c r="A4" t="s">
        <v>4</v>
      </c>
      <c r="C4" s="8">
        <v>0.87</v>
      </c>
    </row>
    <row r="5" spans="1:6" x14ac:dyDescent="0.35">
      <c r="A5" t="s">
        <v>16</v>
      </c>
      <c r="C5" s="8">
        <v>0.5</v>
      </c>
      <c r="D5" s="16"/>
    </row>
    <row r="6" spans="1:6" x14ac:dyDescent="0.35">
      <c r="A6" t="s">
        <v>17</v>
      </c>
      <c r="C6" s="8">
        <v>0.2</v>
      </c>
      <c r="D6" s="16"/>
    </row>
    <row r="7" spans="1:6" x14ac:dyDescent="0.35">
      <c r="A7" t="s">
        <v>18</v>
      </c>
      <c r="C7" s="8">
        <v>0.1</v>
      </c>
      <c r="D7" s="16"/>
    </row>
    <row r="8" spans="1:6" x14ac:dyDescent="0.35">
      <c r="A8" t="s">
        <v>12</v>
      </c>
      <c r="C8" s="8">
        <v>0.7</v>
      </c>
    </row>
    <row r="9" spans="1:6" x14ac:dyDescent="0.35">
      <c r="A9" t="s">
        <v>5</v>
      </c>
      <c r="B9" s="8"/>
      <c r="C9" s="9">
        <v>0.05</v>
      </c>
    </row>
    <row r="10" spans="1:6" x14ac:dyDescent="0.35">
      <c r="B10" s="8"/>
      <c r="C10" s="10"/>
    </row>
    <row r="11" spans="1:6" x14ac:dyDescent="0.35">
      <c r="A11" t="s">
        <v>6</v>
      </c>
      <c r="B11" s="8"/>
      <c r="C11" s="7">
        <f>C1*C2*C3*C4*C5*C6*C7*C8*C9</f>
        <v>9268.371000000001</v>
      </c>
      <c r="D11" t="s">
        <v>7</v>
      </c>
    </row>
    <row r="12" spans="1:6" x14ac:dyDescent="0.35">
      <c r="B12" s="8"/>
      <c r="C12" s="7"/>
    </row>
    <row r="13" spans="1:6" x14ac:dyDescent="0.35">
      <c r="A13" t="s">
        <v>13</v>
      </c>
      <c r="B13" s="8"/>
      <c r="C13" s="10"/>
    </row>
    <row r="14" spans="1:6" x14ac:dyDescent="0.35">
      <c r="A14" s="11" t="s">
        <v>19</v>
      </c>
      <c r="B14" s="8"/>
      <c r="C14" s="20">
        <f>C11</f>
        <v>9268.371000000001</v>
      </c>
      <c r="D14" t="s">
        <v>14</v>
      </c>
      <c r="F14" s="18"/>
    </row>
    <row r="15" spans="1:6" x14ac:dyDescent="0.35">
      <c r="A15" s="12"/>
      <c r="B15" s="8"/>
      <c r="C15" s="9"/>
    </row>
    <row r="16" spans="1:6" x14ac:dyDescent="0.35">
      <c r="A16" t="s">
        <v>8</v>
      </c>
      <c r="B16" s="8"/>
      <c r="C16" s="13" t="e">
        <f>Product!#REF!</f>
        <v>#REF!</v>
      </c>
      <c r="D16" t="s">
        <v>15</v>
      </c>
    </row>
    <row r="17" spans="1:17" x14ac:dyDescent="0.35">
      <c r="C17" s="7"/>
    </row>
    <row r="18" spans="1:17" x14ac:dyDescent="0.35">
      <c r="A18" s="11" t="s">
        <v>9</v>
      </c>
      <c r="B18" s="14"/>
      <c r="C18" s="19" t="e">
        <f>C14*C16</f>
        <v>#REF!</v>
      </c>
      <c r="D18" t="s">
        <v>10</v>
      </c>
      <c r="F18" s="17"/>
    </row>
    <row r="19" spans="1:17" x14ac:dyDescent="0.35">
      <c r="C19" s="7"/>
    </row>
    <row r="20" spans="1:17" x14ac:dyDescent="0.35">
      <c r="B20" t="s">
        <v>11</v>
      </c>
      <c r="C20" s="19">
        <v>190000000</v>
      </c>
    </row>
    <row r="27" spans="1:17" x14ac:dyDescent="0.35">
      <c r="P27">
        <v>464982</v>
      </c>
      <c r="Q27">
        <v>883883</v>
      </c>
    </row>
    <row r="28" spans="1:17" x14ac:dyDescent="0.35">
      <c r="P28">
        <v>524826</v>
      </c>
    </row>
    <row r="29" spans="1:17" x14ac:dyDescent="0.35">
      <c r="P29">
        <v>509726</v>
      </c>
      <c r="Q29">
        <f>10177924-(945955+847117+730643+706550)</f>
        <v>6947659</v>
      </c>
    </row>
    <row r="30" spans="1:17" x14ac:dyDescent="0.35">
      <c r="P30">
        <v>451364</v>
      </c>
    </row>
    <row r="31" spans="1:17" x14ac:dyDescent="0.35">
      <c r="P31">
        <v>380792</v>
      </c>
      <c r="Q31">
        <f>10177924</f>
        <v>10177924</v>
      </c>
    </row>
    <row r="32" spans="1:17" x14ac:dyDescent="0.35">
      <c r="P32" s="15">
        <v>323266</v>
      </c>
      <c r="Q32">
        <f>Q31-Q29</f>
        <v>3230265</v>
      </c>
    </row>
    <row r="33" spans="16:17" x14ac:dyDescent="0.35">
      <c r="P33">
        <v>323266</v>
      </c>
      <c r="Q33" s="9">
        <f>Q29/Q31</f>
        <v>0.68262044401196154</v>
      </c>
    </row>
    <row r="34" spans="16:17" x14ac:dyDescent="0.35">
      <c r="P34" s="15">
        <v>267752</v>
      </c>
    </row>
    <row r="35" spans="16:17" x14ac:dyDescent="0.35">
      <c r="P35">
        <v>284080</v>
      </c>
    </row>
    <row r="36" spans="16:17" x14ac:dyDescent="0.35">
      <c r="P36">
        <v>375893</v>
      </c>
    </row>
    <row r="37" spans="16:17" x14ac:dyDescent="0.35">
      <c r="P37">
        <f>SUM(P29:P36)</f>
        <v>2916139</v>
      </c>
    </row>
    <row r="38" spans="16:17" x14ac:dyDescent="0.35">
      <c r="P38" s="10">
        <f>SUM(P28:P34)/10177924</f>
        <v>0.27323764649844112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2021-08-26T10:30:22Z</dcterms:modified>
</cp:coreProperties>
</file>