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C5F3741-DC36-4450-8C50-F5EE329C7E3C}"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s>
  <externalReferences>
    <externalReference r:id="rId3"/>
  </externalReferences>
  <definedNames>
    <definedName name="_xlnm._FilterDatabase" localSheetId="0" hidden="1">Sheet1!$A$13:$BX$73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 i="1" l="1"/>
  <c r="O21" i="1"/>
  <c r="O23" i="1"/>
  <c r="O25" i="1"/>
  <c r="O34" i="1"/>
  <c r="O35" i="1"/>
  <c r="O47" i="1"/>
  <c r="O53" i="1"/>
  <c r="O54" i="1"/>
  <c r="O56" i="1"/>
  <c r="O61" i="1"/>
  <c r="O63" i="1"/>
  <c r="O67" i="1"/>
  <c r="O68" i="1"/>
  <c r="O73" i="1"/>
  <c r="H79" i="1"/>
  <c r="AT58" i="1"/>
  <c r="O44" i="1"/>
  <c r="O39" i="1"/>
  <c r="O38" i="1"/>
  <c r="O32" i="1"/>
  <c r="O31" i="1"/>
  <c r="O30" i="1"/>
  <c r="O27" i="1"/>
  <c r="O17" i="1"/>
  <c r="O16" i="1"/>
  <c r="O15" i="1"/>
  <c r="O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Rina Dwi Oktavia</author>
  </authors>
  <commentList>
    <comment ref="AT22" authorId="0" shapeId="0" xr:uid="{00000000-0006-0000-0000-000001000000}">
      <text>
        <r>
          <rPr>
            <b/>
            <sz val="9"/>
            <color indexed="81"/>
            <rFont val="Tahoma"/>
            <family val="2"/>
          </rPr>
          <t>Rina Dwi Oktavia:</t>
        </r>
        <r>
          <rPr>
            <sz val="9"/>
            <color indexed="81"/>
            <rFont val="Tahoma"/>
            <family val="2"/>
          </rPr>
          <t xml:space="preserve">
per 40 sachet
</t>
        </r>
      </text>
    </comment>
    <comment ref="AV22" authorId="0" shapeId="0" xr:uid="{00000000-0006-0000-0000-000002000000}">
      <text>
        <r>
          <rPr>
            <b/>
            <sz val="9"/>
            <color indexed="81"/>
            <rFont val="Tahoma"/>
            <family val="2"/>
          </rPr>
          <t>Rina Dwi Oktavia:</t>
        </r>
        <r>
          <rPr>
            <sz val="9"/>
            <color indexed="81"/>
            <rFont val="Tahoma"/>
            <family val="2"/>
          </rPr>
          <t xml:space="preserve">
per 40 sachet
</t>
        </r>
      </text>
    </comment>
    <comment ref="AT23" authorId="0" shapeId="0" xr:uid="{00000000-0006-0000-0000-000003000000}">
      <text>
        <r>
          <rPr>
            <b/>
            <sz val="9"/>
            <color indexed="81"/>
            <rFont val="Tahoma"/>
            <family val="2"/>
          </rPr>
          <t>Rina Dwi Oktavia:</t>
        </r>
        <r>
          <rPr>
            <sz val="9"/>
            <color indexed="81"/>
            <rFont val="Tahoma"/>
            <family val="2"/>
          </rPr>
          <t xml:space="preserve">
per 40 sachet
</t>
        </r>
      </text>
    </comment>
    <comment ref="AV23" authorId="0" shapeId="0" xr:uid="{00000000-0006-0000-0000-000004000000}">
      <text>
        <r>
          <rPr>
            <b/>
            <sz val="9"/>
            <color indexed="81"/>
            <rFont val="Tahoma"/>
            <family val="2"/>
          </rPr>
          <t>Rina Dwi Oktavia:</t>
        </r>
        <r>
          <rPr>
            <sz val="9"/>
            <color indexed="81"/>
            <rFont val="Tahoma"/>
            <family val="2"/>
          </rPr>
          <t xml:space="preserve">
per 40 sachet
</t>
        </r>
      </text>
    </comment>
  </commentList>
</comments>
</file>

<file path=xl/sharedStrings.xml><?xml version="1.0" encoding="utf-8"?>
<sst xmlns="http://schemas.openxmlformats.org/spreadsheetml/2006/main" count="2416" uniqueCount="1105">
  <si>
    <t>bersama</t>
  </si>
  <si>
    <t>marketing</t>
  </si>
  <si>
    <t>pv</t>
  </si>
  <si>
    <t>project name</t>
  </si>
  <si>
    <t>BRAND</t>
  </si>
  <si>
    <t>Create date</t>
  </si>
  <si>
    <t>Author</t>
  </si>
  <si>
    <t>Revised By</t>
  </si>
  <si>
    <t>Last Update</t>
  </si>
  <si>
    <t>Revision</t>
  </si>
  <si>
    <t>PKP TYPE (umum,kemas,baku)</t>
  </si>
  <si>
    <t>type (maklon, internal, maklon/internal)</t>
  </si>
  <si>
    <t>Idea</t>
  </si>
  <si>
    <t>ses</t>
  </si>
  <si>
    <t>Gender</t>
  </si>
  <si>
    <t>SES</t>
  </si>
  <si>
    <t>age</t>
  </si>
  <si>
    <t>SES remarkas</t>
  </si>
  <si>
    <t>Uniqueness of Idea</t>
  </si>
  <si>
    <t>Estimated Potential Market</t>
  </si>
  <si>
    <t>Reason</t>
  </si>
  <si>
    <t>Launch Periode</t>
  </si>
  <si>
    <t>Aisle Placement</t>
  </si>
  <si>
    <t>Comperitor</t>
  </si>
  <si>
    <t>Competitivness</t>
  </si>
  <si>
    <t>Sales Forecast</t>
  </si>
  <si>
    <t>Selling Price (Before PPN)</t>
  </si>
  <si>
    <t>Consumer Price</t>
  </si>
  <si>
    <t>UOM</t>
  </si>
  <si>
    <t>Product Form</t>
  </si>
  <si>
    <t>Remarks</t>
  </si>
  <si>
    <t>AKG</t>
  </si>
  <si>
    <t>No category BPOM</t>
  </si>
  <si>
    <t xml:space="preserve">BPOM </t>
  </si>
  <si>
    <t>Product Packaging</t>
  </si>
  <si>
    <t>Product Packaging Configuration</t>
  </si>
  <si>
    <t>Product Packaging Deskription</t>
  </si>
  <si>
    <t>prefered flavour (varian/rasa)</t>
  </si>
  <si>
    <t>Serving Suggestion (gr/ml)</t>
  </si>
  <si>
    <t>Mandatory Ingredient</t>
  </si>
  <si>
    <t>Product Benefits</t>
  </si>
  <si>
    <t>Launch date</t>
  </si>
  <si>
    <t xml:space="preserve">Forecast </t>
  </si>
  <si>
    <t>Periodes</t>
  </si>
  <si>
    <t>1st month</t>
  </si>
  <si>
    <t>2nd month</t>
  </si>
  <si>
    <t>3rd month</t>
  </si>
  <si>
    <t>A</t>
  </si>
  <si>
    <t>T</t>
  </si>
  <si>
    <t>x</t>
  </si>
  <si>
    <t>B</t>
  </si>
  <si>
    <t>S</t>
  </si>
  <si>
    <t>C</t>
  </si>
  <si>
    <t>P</t>
  </si>
  <si>
    <t>tanggal terima PKP via Email</t>
  </si>
  <si>
    <t>remarks</t>
  </si>
  <si>
    <t>Urutan baru</t>
  </si>
  <si>
    <t>First Priority</t>
  </si>
  <si>
    <t>Umum</t>
  </si>
  <si>
    <t>LMen</t>
  </si>
  <si>
    <t>200 jt</t>
  </si>
  <si>
    <t>L-Men®</t>
  </si>
  <si>
    <t>-</t>
  </si>
  <si>
    <t>PKP Umum</t>
  </si>
  <si>
    <t>internal</t>
  </si>
  <si>
    <t>Male</t>
  </si>
  <si>
    <t>U1</t>
  </si>
  <si>
    <t>U2</t>
  </si>
  <si>
    <t>medium</t>
  </si>
  <si>
    <t>Weak - Moderate - Strong</t>
  </si>
  <si>
    <t>niche</t>
  </si>
  <si>
    <t>Niche</t>
  </si>
  <si>
    <t>Q4 2020</t>
  </si>
  <si>
    <t>Q4</t>
  </si>
  <si>
    <t>pack</t>
  </si>
  <si>
    <t>liquid</t>
  </si>
  <si>
    <t>Liquid</t>
  </si>
  <si>
    <t>ml</t>
  </si>
  <si>
    <t>Tetrapak</t>
  </si>
  <si>
    <t>Hilo</t>
  </si>
  <si>
    <t>GRIZZLY</t>
  </si>
  <si>
    <t>w3 mar 2020</t>
  </si>
  <si>
    <t>500 jt, 300 jt, 300 jt</t>
  </si>
  <si>
    <t>Monday, March 18, 2019 11:46 AM</t>
  </si>
  <si>
    <t>sudah launch</t>
  </si>
  <si>
    <t>14_2019_PKP Grizzly</t>
  </si>
  <si>
    <t>HiLo®</t>
  </si>
  <si>
    <t>Indi Raisa Girsang</t>
  </si>
  <si>
    <t>Varian lain dari HiLo RTD Active</t>
  </si>
  <si>
    <t>MF 5+; SES U1-U2; urban (Fokus ke 15-35 yo)</t>
  </si>
  <si>
    <t>Male &amp; Female</t>
  </si>
  <si>
    <t>urban (Fokus ke 15-35 yo)</t>
  </si>
  <si>
    <t>weak - moderate - strong</t>
  </si>
  <si>
    <t>niche - in between - mass</t>
  </si>
  <si>
    <t>Niche - In btween - mass</t>
  </si>
  <si>
    <t>- Brown sugar saat ini sedang hype, banyak sekali chain yang mengeluarkan variasi produk menggunakan brown sugar
- Belum ada produk dalam bentuk RTD yang menggunakan brown sugar</t>
  </si>
  <si>
    <t>Q4 2019</t>
  </si>
  <si>
    <t>RKA, berdampingan dengan RTD HiLo Active lainnya (Ungu, Chayen)</t>
  </si>
  <si>
    <t>Tidak ada main competitor
Indirect competitor : - tiger sugar, onezo</t>
  </si>
  <si>
    <t>HTT &gt; 4.25</t>
  </si>
  <si>
    <t>500 juta</t>
  </si>
  <si>
    <t xml:space="preserve">Liquid </t>
  </si>
  <si>
    <t>1.1.2 atau 14.1.4.2</t>
  </si>
  <si>
    <t>1.1.2</t>
  </si>
  <si>
    <t>14.1.4.2</t>
  </si>
  <si>
    <t>RTD 200 ml</t>
  </si>
  <si>
    <t>RTD 200ml</t>
  </si>
  <si>
    <t xml:space="preserve">Milk with brown sugar </t>
  </si>
  <si>
    <t>Dingin</t>
  </si>
  <si>
    <t>Susu dan krimer, brown sugar, kalsium, vitamin D</t>
  </si>
  <si>
    <t>Sumber Kalsium; Sumber Vitamin D</t>
  </si>
  <si>
    <t>HiLo</t>
  </si>
  <si>
    <t>Shrek/Asiatix</t>
  </si>
  <si>
    <t>Fri 3/1/2019 9:36 AM</t>
  </si>
  <si>
    <t>09_2019_PKP ASIATIX</t>
  </si>
  <si>
    <t>teddy</t>
  </si>
  <si>
    <t>Minuman RTD dengan rasa kacang merah (ogura)</t>
  </si>
  <si>
    <t>MF 5+ (fokus: 18-35); SES U1-U2; urban millenials</t>
  </si>
  <si>
    <t>Urban</t>
  </si>
  <si>
    <t>fokus: 18-35, urban millenials</t>
  </si>
  <si>
    <t xml:space="preserve">- kacang merah merupakan jenis pangan yang biasa dikonsumsi masyarakat Indonesia makanan penutup, sehingga rasa kacang merah sebenarnya sudah sangat familiar di lidah orang Indonesia. 
- Konsumen millenials memiliki penerimaan yang baik terhadap rasa yang tidak konvensional dan memiliki keinginan untuk mencoba rasa baru dalam berbagai produk.
</t>
  </si>
  <si>
    <t xml:space="preserve">Lorong RTD / Chiller </t>
  </si>
  <si>
    <t>belum ada</t>
  </si>
  <si>
    <t xml:space="preserve"> Hedonik 4,25</t>
  </si>
  <si>
    <t>500 juta (RKA/Online)</t>
  </si>
  <si>
    <t>Rp. 4200</t>
  </si>
  <si>
    <t>Rp. 5000</t>
  </si>
  <si>
    <t>TBA 200 ml;  24X200ml</t>
  </si>
  <si>
    <t>TBA 200ml</t>
  </si>
  <si>
    <t>Ogura latte</t>
  </si>
  <si>
    <t>Cold</t>
  </si>
  <si>
    <t>extract ogura, krimer</t>
  </si>
  <si>
    <t>- Sumber Kalsium
- sumber vit D</t>
  </si>
  <si>
    <t xml:space="preserve">TS </t>
  </si>
  <si>
    <t>JAMBRET</t>
  </si>
  <si>
    <t>300jt</t>
  </si>
  <si>
    <t>63_2017_PKP Jambret</t>
  </si>
  <si>
    <t>Tropicana Slim®</t>
  </si>
  <si>
    <t>November 4, 2018</t>
  </si>
  <si>
    <t>Noviana</t>
  </si>
  <si>
    <t>Maklon</t>
  </si>
  <si>
    <t>Sugar Free or No Added Sugar Ovomaltine / Chocolate Spread</t>
  </si>
  <si>
    <t>MF, 25+ SU, U1, U2</t>
  </si>
  <si>
    <t>SU</t>
  </si>
  <si>
    <t>1. Ovomaltine spread is very popular as tasty chocolate spread
2. Ovomaltine is high in sugar and not suitable for diabetes people or those in a diet
3. There is no well known sugar free chocolate/ovomaltine like spread available in the market</t>
  </si>
  <si>
    <t>Jam Aisle, near Ovomaltine / Nutella (A1,2)</t>
  </si>
  <si>
    <t>Ovomaltine, Nutella</t>
  </si>
  <si>
    <t>PFT TBN with Competitors, nilai hedonik min 4.0 &amp; T3BN 75% (masih bisa berubah setelah formulasi)</t>
  </si>
  <si>
    <t>300 juta</t>
  </si>
  <si>
    <t>HET Rp.40,000 per jar (375 gram = net vol TS Strawberry Jam)</t>
  </si>
  <si>
    <t>per jar (375 gram = net vol TS Strawberry Jam)</t>
  </si>
  <si>
    <t>Paste</t>
  </si>
  <si>
    <t>5.1.3 Cokelat pasta (berbasis minyak)</t>
  </si>
  <si>
    <t>5.1.3</t>
  </si>
  <si>
    <t>24Btl x 375g</t>
  </si>
  <si>
    <t>g</t>
  </si>
  <si>
    <t>In A Glass or Plastic Jar</t>
  </si>
  <si>
    <t>Chocolate</t>
  </si>
  <si>
    <t>Sugar Free, No Added Sugar, or at least sweetened with TS (dg klaim rendah gula supaya bisa highlight nutfact yg 0 gram gula/saji), no Aspartame</t>
  </si>
  <si>
    <t>Nyoset</t>
  </si>
  <si>
    <t>Apr 20 --&gt; Jul 20</t>
  </si>
  <si>
    <t>400jt</t>
  </si>
  <si>
    <t>Tuesday, January 7, 2020 11:38 AM</t>
  </si>
  <si>
    <t>cancel/drop</t>
  </si>
  <si>
    <t>84_2019_PKP Nyoset</t>
  </si>
  <si>
    <t>PKP Kemas</t>
  </si>
  <si>
    <t>Sugar Free Sambel Uleg, in sachet</t>
  </si>
  <si>
    <t>1. Sambal sauce is Indonesian favorite to eat with rice and some even bring them in sachet (for convenience) when they are out of country.
2. Sambal is source of sugar &amp; salt, but not many realize yet</t>
  </si>
  <si>
    <t>Sambal sachet aisle</t>
  </si>
  <si>
    <t>ABC sambal terasi</t>
  </si>
  <si>
    <t>PFT TBN with Competitor, nilai hedonik min 4.0 &amp; T3BN75% (atau masih bisa berubah sejalannya formulasi)</t>
  </si>
  <si>
    <t>500 jt
see sheet market potency (IDR 384 - 552 mio)</t>
  </si>
  <si>
    <t>see sheet Ref Kompetitor (IDR 800 - 1,200 per sachet)</t>
  </si>
  <si>
    <t>see sheet Ref Kompetitor (IDR 1,000 - 1,500 per sachet)</t>
  </si>
  <si>
    <t>800 - 1,200</t>
  </si>
  <si>
    <t>1000 - 1500</t>
  </si>
  <si>
    <t>Persachet</t>
  </si>
  <si>
    <t>Sambal Uleg (with real chili)</t>
  </si>
  <si>
    <t>sambal uleg</t>
  </si>
  <si>
    <t>12.6.2 sambal</t>
  </si>
  <si>
    <t>12.6.2</t>
  </si>
  <si>
    <t>In sachet, renceng isi 10S (target gramasi per sachet 15g, atau please propose menyesuaikan supplier)
Konfigurasi box, bisa menyesuaikan template maklon</t>
  </si>
  <si>
    <t>Terasi</t>
  </si>
  <si>
    <t>Cabai</t>
  </si>
  <si>
    <t>Idem Nyonyor (sambal in a jar)</t>
  </si>
  <si>
    <t>TS</t>
  </si>
  <si>
    <t>Noviana Halim</t>
  </si>
  <si>
    <t>weak</t>
  </si>
  <si>
    <t>300 jt</t>
  </si>
  <si>
    <t>G</t>
  </si>
  <si>
    <t>NS</t>
  </si>
  <si>
    <t>NutriSari®</t>
  </si>
  <si>
    <t>TM: M/F, 5+; SES U1-M1.</t>
  </si>
  <si>
    <t>M1</t>
  </si>
  <si>
    <t>strong</t>
  </si>
  <si>
    <t>mass</t>
  </si>
  <si>
    <t>Q3 2020</t>
  </si>
  <si>
    <t>Q3</t>
  </si>
  <si>
    <t>powder</t>
  </si>
  <si>
    <t>Powder</t>
  </si>
  <si>
    <t>14.1.4.3 minuman serbuk</t>
  </si>
  <si>
    <t>14.1.4.3</t>
  </si>
  <si>
    <t>Lisa Arianti</t>
  </si>
  <si>
    <t xml:space="preserve">traditional market </t>
  </si>
  <si>
    <t>1M</t>
  </si>
  <si>
    <t>R</t>
  </si>
  <si>
    <t>Q1</t>
  </si>
  <si>
    <t>1 M</t>
  </si>
  <si>
    <t>Strong</t>
  </si>
  <si>
    <t>Q4 2018</t>
  </si>
  <si>
    <t>14.1.5</t>
  </si>
  <si>
    <t>Sunny</t>
  </si>
  <si>
    <t xml:space="preserve">300 JUTA </t>
  </si>
  <si>
    <t>22_2019_PKP Sunny</t>
  </si>
  <si>
    <t>Tropicana Slim Sunflower Oil</t>
  </si>
  <si>
    <t>MF 40+ SU U1</t>
  </si>
  <si>
    <t>Moderate</t>
  </si>
  <si>
    <t>Brand Leadership in Healthy Oil Category, due the uprising trend of healthy enthusiasts</t>
  </si>
  <si>
    <t>Sunflower Oil Category and together with TS Corn &amp; Canola Oil</t>
  </si>
  <si>
    <t>Rp.48,000,- per bottle 946 ml</t>
  </si>
  <si>
    <t>HET : Rp.60,000, faktor pengali 1.25 x</t>
  </si>
  <si>
    <t>per btl 946ml</t>
  </si>
  <si>
    <t>liquid (oil)</t>
  </si>
  <si>
    <t>2.1.2 Minyak biji bunga matahari</t>
  </si>
  <si>
    <t>2.1.2</t>
  </si>
  <si>
    <t>PET 946 ml (such as corn and canola oil)</t>
  </si>
  <si>
    <t>12Bx946ml</t>
  </si>
  <si>
    <t>1 tablespoon</t>
  </si>
  <si>
    <t>Klaim Original, if possible, tinggi vitamin E</t>
  </si>
  <si>
    <t>Creamy</t>
  </si>
  <si>
    <t>Mon 7/15/2019 11:53 AM</t>
  </si>
  <si>
    <t>18_2019_PKP Creamy</t>
  </si>
  <si>
    <t>July 15, 2019</t>
  </si>
  <si>
    <t>Extra Virgin Olive Oil</t>
  </si>
  <si>
    <t>Weak</t>
  </si>
  <si>
    <t>Olive Oil Category and together with TS Corn &amp; Canola Oil</t>
  </si>
  <si>
    <t>71,200 / btl 500ml</t>
  </si>
  <si>
    <t>HET : Rp.89,000, faktor pengali 1.25 x</t>
  </si>
  <si>
    <t>per btl 500ml</t>
  </si>
  <si>
    <t>oil (liquid)</t>
  </si>
  <si>
    <t>2.1.2 Minyak zaitun</t>
  </si>
  <si>
    <t>- 500 ml
- botol marasca
- warna botol green
- metal cap
- 1box isi 12 botol</t>
  </si>
  <si>
    <t>- 500 ml
- botol marasca
- warna botol green
- metal cap</t>
  </si>
  <si>
    <t>1 table spoon atau sekitar 15 ml</t>
  </si>
  <si>
    <t xml:space="preserve">Traditional
</t>
  </si>
  <si>
    <t>4Px40S, polos</t>
  </si>
  <si>
    <t>OP</t>
  </si>
  <si>
    <t>250 ml</t>
  </si>
  <si>
    <t>Friday, September 13, 2019 8:19 AM</t>
  </si>
  <si>
    <t>internal/maklon</t>
  </si>
  <si>
    <t>MF 35+, SU, U1&amp;2</t>
  </si>
  <si>
    <t>In between</t>
  </si>
  <si>
    <t>As healthier option available for seasoning, without MSG</t>
  </si>
  <si>
    <t>Q2 2019</t>
  </si>
  <si>
    <t>Q2</t>
  </si>
  <si>
    <t>Seasoning Aisle (Beside Indofood Seasoning); TS Aisle</t>
  </si>
  <si>
    <t>12.5.2</t>
  </si>
  <si>
    <t>LOKALATE</t>
  </si>
  <si>
    <t>Lokalate®</t>
  </si>
  <si>
    <t>Jesaya Christian dan Hendi Herdiansyah</t>
  </si>
  <si>
    <t>Medium</t>
  </si>
  <si>
    <t>Q2 2020</t>
  </si>
  <si>
    <t>Waitomo</t>
  </si>
  <si>
    <t>150jt</t>
  </si>
  <si>
    <t>57_2018_PKP Waitomo rev1</t>
  </si>
  <si>
    <t>Indi Raisa</t>
  </si>
  <si>
    <t xml:space="preserve">Tropicana Slim Low Carb/Low Calorie Noodle </t>
  </si>
  <si>
    <t>MF30+ SU, U1-2</t>
  </si>
  <si>
    <t>Shirataki/Konjac noodle is good for diabetics to control their blood sugar level</t>
  </si>
  <si>
    <t>Q3 2019 --&gt; Q2 2019</t>
  </si>
  <si>
    <t>Noodle Aisle; TS Aisle</t>
  </si>
  <si>
    <t>Fitmee Goreng</t>
  </si>
  <si>
    <t>Less calorie, PFT menang BN lebih disukai</t>
  </si>
  <si>
    <t>200 jt --&gt; 300 jt</t>
  </si>
  <si>
    <t>retail &amp; online (jika hanya online Rp.40 juta)</t>
  </si>
  <si>
    <t>Dried / Wet Mee Shirataki (tidak digoreng-tanpa kuah / dengan kuah) and Powder seasoning in sachet</t>
  </si>
  <si>
    <t>06.4.3 Pasta dan Mi Pra-Masak Serta Produk Sejenis (Mie Instan Lainnya)</t>
  </si>
  <si>
    <t>06.4.3</t>
  </si>
  <si>
    <t>Bungkus Mie Instan, 1 box isi 40pak</t>
  </si>
  <si>
    <t>?</t>
  </si>
  <si>
    <t>Ayam</t>
  </si>
  <si>
    <t>sesuai porsinya 1 porsi mie, perebusannya seperti apa ikut rekomendasi RD, tanpa kuah / dengan kuah</t>
  </si>
  <si>
    <t>Less kalori (&lt; 150 kkal, sedikit lebih kecil dr Fitmee ok)
Less Sodium (400 mg, seperti fitmee, klo bisa lebih kecil lebih bagus, klo butuh lebih tinggi just propose yaa)
Tanpa penguat rasa 
Dengan bumbu &amp; rempah asli (udh ok BPOM, bumbu2 indofood sudah pakai)</t>
  </si>
  <si>
    <t>D</t>
  </si>
  <si>
    <t>Q3 2019</t>
  </si>
  <si>
    <t>Solid</t>
  </si>
  <si>
    <t>BOREN</t>
  </si>
  <si>
    <t>300 JT, 300JT, 300 JT</t>
  </si>
  <si>
    <t>Tuesday, August 13, 2019 10:31 AM</t>
  </si>
  <si>
    <t>33_2019 PKP Boren</t>
  </si>
  <si>
    <t>Abon Ikan/sapi untuk umum</t>
  </si>
  <si>
    <t>MF 5+; SES M1-U1</t>
  </si>
  <si>
    <t>- Hampir semua orang menyukai abon sebagai pedamping makanan sehari2nya, terlebih dengan benefit lebih yaitu  kalsium 
'-sebagai topping single serving abon teman makan mie/nasi</t>
  </si>
  <si>
    <t xml:space="preserve"> - Rasa, HTT 4.25 (Internal) 
- Sumber kalsium 
- Omega 3 (nice to have, jk abon ikan dan mmg muncul saat dianalisa)
</t>
  </si>
  <si>
    <t>Traditional Market + RKA(renceng)</t>
  </si>
  <si>
    <t>1 M/month</t>
  </si>
  <si>
    <t xml:space="preserve"> tekstur mirip bon cabe, jadi tidak halus (masih ada flakes), tidak pedas, ada bagian crispy lbh baik </t>
  </si>
  <si>
    <t>tekstur mirip bon cabe, jadi tidak halus (masih ada flakes)</t>
  </si>
  <si>
    <t>9.2.4.3 (abon ikan) atau 8.2.2 (abon daging)</t>
  </si>
  <si>
    <t>9.2.4.3</t>
  </si>
  <si>
    <t>8.2.2</t>
  </si>
  <si>
    <t>sachet  renceng dengan konfigurasi 15Rx10Sx(10/15G)</t>
  </si>
  <si>
    <t>10 -  15gr</t>
  </si>
  <si>
    <t>Abon Ikan/sapi (tidak harus mengandung daging 100%, jenis abon diexplore RD menyesuaikan target Harga)</t>
  </si>
  <si>
    <t>Sumber Kalsium (yg penting bs klaim)
Omega 3 (nice to have, jk mmg abon ikan dan dianalisa muncul)</t>
  </si>
  <si>
    <t>MF, 25+ SU-M1</t>
  </si>
  <si>
    <t>per sachet</t>
  </si>
  <si>
    <t>Mahkota</t>
  </si>
  <si>
    <t>Friday, November 1, 2019 5:21 PM</t>
  </si>
  <si>
    <t>67_2019_PKP_Mahkota_rev1</t>
  </si>
  <si>
    <t>Stui</t>
  </si>
  <si>
    <t>NutriSari bubuk rasa nanas</t>
  </si>
  <si>
    <t xml:space="preserve">Dibuat dalam bentuk bubuk seperti NutriSari yang lain. 
Mengapa rasa nanas? Nanas merupakan buah tropical dg rasa yg segar. NutriSari Nanas ini menjadi produk untuk portfolio NutriSari "Summer Edition" . </t>
  </si>
  <si>
    <t>Dongwon Coolpis Pineapple, Marimas Nanas</t>
  </si>
  <si>
    <t>HTT &gt; 4,00, T2B minimal 40%
PFT BN lebih disukai vs Marimas Nanas, PFT at least TBN (if possible BN) vs Dongwon Coolpis Pineapple
Profile rasa mirip Dongwon, atau jika ada proposal yg lebih enak drpd Marimas Nanas juga boleh :)</t>
  </si>
  <si>
    <t>Nanas</t>
  </si>
  <si>
    <t>bubuk Nenas</t>
  </si>
  <si>
    <t>- tanpa pengawet
- 100% AKG Vitamin C
- sumber 7 vitamin 2 mineral (seperti NS lainnya)</t>
  </si>
  <si>
    <t>Semangat</t>
  </si>
  <si>
    <t>Wednesday, October 30, 2019 2:19 PM</t>
  </si>
  <si>
    <t>69_2019_PKP_Semangat Bening</t>
  </si>
  <si>
    <t>NutriSari RTD rasa Watermelon, 
job: thirst quencher menyegarkan, semacam 'semangka water'</t>
  </si>
  <si>
    <t>Dibuat dalam bentuk RTD, warna bening (near clear water), segar &amp; thirst quencher
Mengapa rasa semangka? Semangka merupakan buah yang mengandung banyak air, sehingga sangat menyegarkan &amp; cocok diminum pas lagi haus &amp; panas. NS RTD Watermelon ini menargetkan segmen yg lebih premium</t>
  </si>
  <si>
    <t xml:space="preserve">Modern channel (RKA), near coconut water
</t>
  </si>
  <si>
    <t>Coconut Water (Hydro Coco)</t>
  </si>
  <si>
    <t>HTT &gt; 4,00 dan T2B minimal 40%</t>
  </si>
  <si>
    <t>Watermelon
Refreshing Watermelon
Cool Watermelon
Sparkling Watermelon</t>
  </si>
  <si>
    <t>bubuk semangka, coba dengan mint/cool sensation?</t>
  </si>
  <si>
    <t>FLAMINGO</t>
  </si>
  <si>
    <t>Q1 2021</t>
  </si>
  <si>
    <t>02_2020_PKP FLAMINGO</t>
  </si>
  <si>
    <t xml:space="preserve">Lisa Arianti </t>
  </si>
  <si>
    <t>PKP umum</t>
  </si>
  <si>
    <t>Permen susu rasa strawberry</t>
  </si>
  <si>
    <t xml:space="preserve">MF 5-12; SES U1-M1; urban. </t>
  </si>
  <si>
    <t>Mengeluarkan permen susu rasa strawberry di market tradisional 
Menambah Lini hilo candy chocolate</t>
  </si>
  <si>
    <t xml:space="preserve">Nano-nano milky </t>
  </si>
  <si>
    <t>tasty, HTT &gt; 4.00 dengan T2B &gt; 40%, HTT Flamingo &gt; HTT Main Competitor</t>
  </si>
  <si>
    <t>renceng</t>
  </si>
  <si>
    <t>rcg</t>
  </si>
  <si>
    <t>solid</t>
  </si>
  <si>
    <t xml:space="preserve">1.7 pemen susu </t>
  </si>
  <si>
    <t>sachet</t>
  </si>
  <si>
    <t>s</t>
  </si>
  <si>
    <t>sama spt hilo candy coklat eksis</t>
  </si>
  <si>
    <t>strawberry</t>
  </si>
  <si>
    <t>8g</t>
  </si>
  <si>
    <t>susu &gt;5%</t>
  </si>
  <si>
    <t>yummy</t>
  </si>
  <si>
    <t>Snowball</t>
  </si>
  <si>
    <t>Friday, September 27, 2019 4:39 PM</t>
  </si>
  <si>
    <t>54_2019_PKP Snowball</t>
  </si>
  <si>
    <t>Non Dairy / Plant Based Oat Drink</t>
  </si>
  <si>
    <t>MF, 25-39 SU-U1</t>
  </si>
  <si>
    <t>moderate</t>
  </si>
  <si>
    <t>1.TS will focus more on non dairy base / plant based such as soya, almond milk, etc</t>
  </si>
  <si>
    <t>2020</t>
  </si>
  <si>
    <t>TS aisle, RTD aisle</t>
  </si>
  <si>
    <t>Pureal soy oat choco/matcha (Indirect)</t>
  </si>
  <si>
    <t>Sucrose Free, nilai hedonik bagus &amp; disukai mn 4.0, sama2 disukai dg pureal</t>
  </si>
  <si>
    <t>IDR 5,000 / pcs --&gt; HET Rp.6,500/pcs</t>
  </si>
  <si>
    <t>5000 - 6500</t>
  </si>
  <si>
    <t>Liquid, non dairy/Plant Based Milk</t>
  </si>
  <si>
    <t>non dairy/Plant Based Milk</t>
  </si>
  <si>
    <t>06.3 Serealia untuk sarapan atau 14.1.5 Minuman Biji-Bijian dan Sereal</t>
  </si>
  <si>
    <t>06.3</t>
  </si>
  <si>
    <t>TPA or TBA 200ml</t>
  </si>
  <si>
    <t xml:space="preserve">Vanilla </t>
  </si>
  <si>
    <t>oat, bubuk jagung (jika pakai formula I-Sweet tidak perlu bubuk/ekstrak jagung)</t>
  </si>
  <si>
    <t>Must have: no sucrose, no aspartame, use sucralose/stevia, sweetened with TS
Tentative : Less FatMust have: Source of fiber, dengan oatNice to have: Source of calciumPractical (on the go)</t>
  </si>
  <si>
    <t>Swear</t>
  </si>
  <si>
    <t>500jt</t>
  </si>
  <si>
    <t>drop</t>
  </si>
  <si>
    <t>29_2019_PKP Swear_rev3</t>
  </si>
  <si>
    <t>Jul 29, 2019</t>
  </si>
  <si>
    <t>Sweetener Gula Aren + Creamer</t>
  </si>
  <si>
    <t>Trend of brown sugar in food service &amp; healthy perception of gula aren.</t>
  </si>
  <si>
    <t>Sweetener aisle besides TS Swt Honey</t>
  </si>
  <si>
    <t>No direct competitor in Indonesia. Worldwide competitors : truvia, splenda, see below pics</t>
  </si>
  <si>
    <t>Price is set same with TS Classic 50s, Taste must be good with black instant coffee (for ex: Nescafe Gold)</t>
  </si>
  <si>
    <t>Harga SWT gula aren + creamer setidaknya sama dengan harga kopi 3 in 1 --&gt;  max HET Rp.1500 per sachet. Target Pricelist (b4 PPN) = 1000-1150/sachet
Sehingga per dus isinya maksimal 25 sachet--&gt; Pricelist (b4 PPN): Rp.25,000 per dus --&gt; HET Rp.32,500 per dus.</t>
  </si>
  <si>
    <t>per dus (25 sachet)
Harga SWT gula aren + creamer setidaknya sama dengan harga kopi 3 in 1 --&gt;  max HET Rp.1500 per sachet. Target Pricelist (b4 PPN) = 1000-1150/sachet
Sehingga per dus isinya maksimal 25 sachet--&gt; Pricelist (b4 PPN): Rp.25,000 per dus --&gt; HET Rp.32,500 per dus.</t>
  </si>
  <si>
    <t>powder sweetener + creamer</t>
  </si>
  <si>
    <t>Mandatory! 11.6 Sediaan pemanis (Pls check dengan NR utk make sure karena komposisi mungkin akan berpengaruh ke katpangnya)</t>
  </si>
  <si>
    <t>Dus, 25 sachet dalam dus (ukuran sachet boleh lebih besar dari TS SWT eksis)</t>
  </si>
  <si>
    <t>Dus, 50 sachet dalam dus (ukuran sachet boleh lebih besar dari TS SWT eksis)</t>
  </si>
  <si>
    <t>Gula Aren</t>
  </si>
  <si>
    <t>Gula aren, creamer</t>
  </si>
  <si>
    <t>Non aspartame, Utk kalori &amp; gramasi TBC setelah formulasi dr RD</t>
  </si>
  <si>
    <t>Bon Jeni</t>
  </si>
  <si>
    <t>2021</t>
  </si>
  <si>
    <t>21_2019_PKP Bon Jeni</t>
  </si>
  <si>
    <t>Jul 05, 2019</t>
  </si>
  <si>
    <t>NutriSari Tabur / NutriSari Bumbu: Bumbu serbuk yang bisa langsung ditaburkan untuk makanan/masakan (contoh: soto, bakso, mie)</t>
  </si>
  <si>
    <t>TM : F 25-34; SES U1-M1; urban.</t>
  </si>
  <si>
    <t>Female</t>
  </si>
  <si>
    <t>Jeruk Nipis + spices untuk memudahkan memasak, memperkaya rasa, terutama untuk masakan2 yg biasa membutuhkan rasa jeruk nipis. Benefit yg ditawarkan: praktis &amp; nikmat
bukan yang benar2 ekstrak/konsentrak jeruk nipis seperti Knorr, tetapi sudah dicampur jd bumbu (seperti konsep bon cabe)</t>
  </si>
  <si>
    <t>Primary : RKA, di dekat bumbu2 seperti Koepoe-koepoe, Bon Cabe, Kobe
Secondary: Traditional</t>
  </si>
  <si>
    <t>note: kompetitor di harga 10-15rb per 50gram
untuk kemasan sachet kecil: harga Rp 1000 per 3 sachet before PPN</t>
  </si>
  <si>
    <t>dari segi penggunaan: Bon Cabe, 
Rasa Ground Kaffir Lime Leaves (jeruk purut giling) - ini lagi beli
HTT &gt; 4,0 (TBD utk cara panel)</t>
  </si>
  <si>
    <t>300juta</t>
  </si>
  <si>
    <t>Katpang 12.2 Bumbu &amp; Kondimen (nanti diskusi lg setelah ada komposisi dg NR)</t>
  </si>
  <si>
    <t>Opsi 1 botol seperti bon cabe/koepoe, 40 gram
Opsi 2 sachet kecil 4-7 gram / single serving</t>
  </si>
  <si>
    <t>alternatif rasa:
1. Jeruk Nipis Original : tetapi bukan hanya ekstrak jeruk nipis saja, tetap ada campuran spices (seperti bon cabe)
2. Jeruk Nipis + campuran spices (feel free to explore: daun jeruk, sea salt, bawang putih/bawang merah, cabe, lemongrass, dsb) ditaburkan di masakan/makanan sebagai bumbu penyedap pengganti jeruk nipis</t>
  </si>
  <si>
    <t>dengan jeruk nipis asli,
100% AKG Vitamin C
tanpa pengawetif possible
tanpa MSG</t>
  </si>
  <si>
    <t>dengan jeruk nipis asli, 100% AKG Vitamin C, tanpa pengawet if possible, tanpa MSG</t>
  </si>
  <si>
    <t>maklon</t>
  </si>
  <si>
    <t>MF 30+ Upper 1,2</t>
  </si>
  <si>
    <t>besides TS beras merah and TS Aisle</t>
  </si>
  <si>
    <t>pouch</t>
  </si>
  <si>
    <t>Males</t>
  </si>
  <si>
    <t>46_2019_PKP Males rev 1</t>
  </si>
  <si>
    <t>Spicy mayonaise less fat</t>
  </si>
  <si>
    <t>MF, 35+ SU, U1</t>
  </si>
  <si>
    <t>unique</t>
  </si>
  <si>
    <t>niche moderate</t>
  </si>
  <si>
    <t>Niche - Moderate</t>
  </si>
  <si>
    <t>1. Nowadays millenials love to eat snacks with mayonaise
2. No healthier version of mayonaise yet in Indonesian market</t>
  </si>
  <si>
    <t>Mayo aisle</t>
  </si>
  <si>
    <t>Maestro (indirect), Kewpie, Mayonaise</t>
  </si>
  <si>
    <t>Sucrose free (sweetened with TS/sugar free), hedonik &gt; 4.0, less fat</t>
  </si>
  <si>
    <t xml:space="preserve">Rp.20,000 / botol 200 ml (b4 ppn) (based on competitor review - max price / vol in the market ) </t>
  </si>
  <si>
    <t>Rp 26,000 / botol 200ml</t>
  </si>
  <si>
    <t xml:space="preserve">per botol 200 ml (b4 ppn) (based on competitor review - max price / vol in the market ) </t>
  </si>
  <si>
    <t>liquid mayo</t>
  </si>
  <si>
    <t>12.6.1 Saus Teremulsi (Mayonais, Mayonnaise)</t>
  </si>
  <si>
    <t>12.6.1</t>
  </si>
  <si>
    <r>
      <t xml:space="preserve">botol TS kecap (24BTLx200ML), </t>
    </r>
    <r>
      <rPr>
        <sz val="10"/>
        <color rgb="FFFF0000"/>
        <rFont val="Abadi Extra Light"/>
        <family val="2"/>
      </rPr>
      <t>atau tube</t>
    </r>
  </si>
  <si>
    <t>eksis TS Kecap/sintal</t>
  </si>
  <si>
    <t>Original with unique flavor, option: mushroom/ salted egg/ sweet corn/seaweed/cheese, please propose</t>
  </si>
  <si>
    <t>Less fat (analisakan mayonaise pada umumnya berapa lemaknya, utk menjadi benchmark klaim less fat)
' Real Mayonnaise Kraft--&gt; https://www.gnpd.com/sinatra/recordpage/4211343/from_search/Ei6CofY7Ue/?page=1 (10g lemak / 13g sajian)</t>
  </si>
  <si>
    <t>Asoy</t>
  </si>
  <si>
    <t>Thu 8/15/2019 4:17 PM</t>
  </si>
  <si>
    <t>36_2019_PKP Asoy_rev1</t>
  </si>
  <si>
    <t>Aug 15th, 2019</t>
  </si>
  <si>
    <t>Soya Sauce</t>
  </si>
  <si>
    <t>Hypertension is NCD with largest population in Indonesia, yet not many relevant products can help address their needs</t>
  </si>
  <si>
    <t>Besides Sweet Soya Sauce</t>
  </si>
  <si>
    <t>No direct competitor in Indonesia</t>
  </si>
  <si>
    <t>TBN with the last formula</t>
  </si>
  <si>
    <t>150 jt</t>
  </si>
  <si>
    <t>Rp.21,500,-</t>
  </si>
  <si>
    <t>12.9.2.1 Kecap Kedelai Asin</t>
  </si>
  <si>
    <t>12.9.2.1</t>
  </si>
  <si>
    <t>bottle (idem kecap manis)</t>
  </si>
  <si>
    <t>ML</t>
  </si>
  <si>
    <t>eksis TS kecap</t>
  </si>
  <si>
    <t>Existing</t>
  </si>
  <si>
    <t>bubik kecap asin</t>
  </si>
  <si>
    <t>Idem yang dulu (lebih rendah natrium)</t>
  </si>
  <si>
    <t>Emilia</t>
  </si>
  <si>
    <t>Goldenmil</t>
  </si>
  <si>
    <t>Syaiful</t>
  </si>
  <si>
    <t>300 JT, 200 JT, 200 JT</t>
  </si>
  <si>
    <t>pending</t>
  </si>
  <si>
    <t>85_2018_PKP Syaiful</t>
  </si>
  <si>
    <t>Tropicana Slim dairy milk for elders performance (strength &amp; vitality)</t>
  </si>
  <si>
    <t>MF 60+ SU, U1</t>
  </si>
  <si>
    <t>Elder population will increase significantly within the next decade. Kalbe has seen the trend and ready to launch Entrasol Senior. 
Elder market segment is very important because Tropicana Slim has formulation restriction (mandatory sugar free) which is difficult to cater the millenials or  younger generation's taste bud who favor healthy products with less or low sugar content.</t>
  </si>
  <si>
    <t>Calcium milk shelf (besides Entrasol Gold/Senior) &amp; TS aisle</t>
  </si>
  <si>
    <t>Entrasol Gold, Anlene Gold, Ensure Gold, Appeton 60+</t>
  </si>
  <si>
    <t>see other sheets, disukai oleh TM (panel ke TM)</t>
  </si>
  <si>
    <t>300 jt (channel A1,A2, B, C)</t>
  </si>
  <si>
    <t>maks. Rp.22,000/180g</t>
  </si>
  <si>
    <t>per 180g</t>
  </si>
  <si>
    <t>Powder 30g, serving size for 150 ml</t>
  </si>
  <si>
    <t>01.5 susu bubuk</t>
  </si>
  <si>
    <t>01.5</t>
  </si>
  <si>
    <t>Modern : 6 Sachet dalam Dus (Sixty)</t>
  </si>
  <si>
    <t>Jagung</t>
  </si>
  <si>
    <t>No added sucrose
- Protein (source of)
- Fiber (source of)
with Honey Manukha --&gt; so that we can claim for immunity in digital campaign
- sumber 11 vitamin (vit B2, B6, B12, sisanya terserah) 
- &amp; 7 minerals (kalium, magnesium, zink, selenium, kromium, sisanya terserah)
- high vit D &amp; calcium (jadi total ada 12 vitamin &amp; 8 mineral di nutfact)
- with glukosaminewith Omega 3 (utk bisa ditulis di nutfact min 1% AKG per serving, 
- jika tidak feasible dosis bebas tapi hanya ditulis di komposisi)</t>
  </si>
  <si>
    <t>14.1.4.3 Minuman serbuk</t>
  </si>
  <si>
    <t>LEDRE</t>
  </si>
  <si>
    <t>30 jt</t>
  </si>
  <si>
    <t>48_2018_PKP Ledre</t>
  </si>
  <si>
    <t>Annice Manthovani</t>
  </si>
  <si>
    <t>Tropicana Slim glucomannan drink, to help control blood sugar level, simply by consume it as a beverage before each meal.</t>
  </si>
  <si>
    <t>MF30+ SU, U1</t>
  </si>
  <si>
    <t>Glucomannan Fiber is the most viscous soluble fiber in nature, making it the best way to control the blood sugar level of diabetic people</t>
  </si>
  <si>
    <t>TS Aisle, Diet Aisle</t>
  </si>
  <si>
    <t>belum ada direct kompetitor, secondary kompetitor Vegeta Fiber Drink</t>
  </si>
  <si>
    <t>see other sheet, Nilai panel spt TS Sweetener (min 4.0, T2B 40%)</t>
  </si>
  <si>
    <t>4 M</t>
  </si>
  <si>
    <t>Rp 25,000,-/ dus (isi 6s; Rp 4,166rb/sachet)</t>
  </si>
  <si>
    <t>Per dus (isi 6s; Rp 4,166rb/sachet)</t>
  </si>
  <si>
    <t xml:space="preserve">Glucomannan Powder Drink, Sachet </t>
  </si>
  <si>
    <t>Sachet (prefer stickpack) in Dus, 1 box isi 12 dus, 1 dus isi 6 sachet (jumlah sachet per dus disesuaikan dg harga jual)
12Dx6sx10g</t>
  </si>
  <si>
    <t>Stick pack</t>
  </si>
  <si>
    <t>Fruity, biar terkesan segar &amp; sehat, atau green tea agar terkesan light &amp; sehat, cocok dikonsumsi sblm makan</t>
  </si>
  <si>
    <t>1 sachet utk 150-200ml air dingin/suhu normal</t>
  </si>
  <si>
    <t>No Sucrose added, Glucomanan fiber (masih boleh combine inulin utk lebih terjangkau harganya), no aspartame</t>
  </si>
  <si>
    <t>1. No Sucrose added
2. Calories:
Opsi 1 (If possible) Low calorie (&lt; 40kkal/100g), 
Opsi 2 (If possible) Per serving 5 kkal di nutfact atau coba terendahnya bisa diberapa nanti confirm lagi :)
3. High fiber
Bantu mempertahankan/memelihara fungsi saluran pencernaan (fungsi klaim serat, see sk klaim utk syaratnya)
4. Bantu cegah asupan kalori berlebih (fight oleh NR, benchmark ke produk sweetener)
5. Bantu cegah konsumsi gula berlebih (fight oleh NR, benchmark ke produk sweetener)
6. per sachet 1.5g glukomanan, (karena rekomendasi per hari 4.5g, jadi asumsi minum sehari 3x)</t>
  </si>
  <si>
    <t>RISING</t>
  </si>
  <si>
    <t>Tuesday, October 29, 2019 9:29 AM</t>
  </si>
  <si>
    <t>CANCEL/DROP</t>
  </si>
  <si>
    <t>66_2019_PKP Rising</t>
  </si>
  <si>
    <t>Breakfast drink dalam kemasan sachet yang dapat dikreasikan sesuai keinginan</t>
  </si>
  <si>
    <t xml:space="preserve">TM : MF 15-35; SES U1-M1; urban. </t>
  </si>
  <si>
    <t>- Mengeluarkan breakfast drink yang praktis untuk millenials</t>
  </si>
  <si>
    <t>Semester 2 2020</t>
  </si>
  <si>
    <t>S1</t>
  </si>
  <si>
    <t>Modern Market, dekat quaker energen</t>
  </si>
  <si>
    <t>Quaker Oat Meal Instant, Energen Oatmilk</t>
  </si>
  <si>
    <t>tasty, HTT &gt; 4 dengan T2B &gt; 40%</t>
  </si>
  <si>
    <t>Rp 12000 / gusset</t>
  </si>
  <si>
    <t>Rp15000 / gusset</t>
  </si>
  <si>
    <t>per gusset</t>
  </si>
  <si>
    <t>powder --&gt; ketika dilarutkan kental bertekstur. Gramasi/sachet di bebaskan ke RD</t>
  </si>
  <si>
    <t xml:space="preserve">Ketika dilarutkan kental bertekstur. </t>
  </si>
  <si>
    <t>6.3 Serbuk minuman sereal</t>
  </si>
  <si>
    <t>6.3</t>
  </si>
  <si>
    <t>Dus (isi 4 sachet)--&gt; 12Dx +/-30G</t>
  </si>
  <si>
    <t>Vanila, benchmark rasa Brinta Wake Up (Tidak terlalu manis, ada rasa gurih)</t>
  </si>
  <si>
    <t>serving hot and cold, 150ml</t>
  </si>
  <si>
    <t>Tinggi kalsium
- Tanpa pemanis buatan
- Vitamin &amp; Mineral
- Rendah Lemak (opsional)
- Whole grain (di cantumkan di kemasan)
- Larut Dalam Air Dingin</t>
  </si>
  <si>
    <t>NYAM</t>
  </si>
  <si>
    <t>Oct 23th, 2019</t>
  </si>
  <si>
    <t>HTT min 4.0</t>
  </si>
  <si>
    <t>AGAIN</t>
  </si>
  <si>
    <t>07_2020_PKP Again</t>
  </si>
  <si>
    <t>Jan 23rd, 2020</t>
  </si>
  <si>
    <t>Selling a delicious no added sugar cookies, in a practical individual packaging</t>
  </si>
  <si>
    <t xml:space="preserve">MF, 40+ Upper1, Upper 2 </t>
  </si>
  <si>
    <t>niche - moderate</t>
  </si>
  <si>
    <t>Litebite</t>
  </si>
  <si>
    <t>Sucrose free (sweetened with TS/sugar free), hedonik &gt; 4.0, T3BS HTT &gt; 75%</t>
  </si>
  <si>
    <t>Rp. 350 jt</t>
  </si>
  <si>
    <t>Rp.16,000</t>
  </si>
  <si>
    <t>Cookies</t>
  </si>
  <si>
    <t>7.2.1 Kukis (eksis TS)</t>
  </si>
  <si>
    <t>7.2.1</t>
  </si>
  <si>
    <t>1 dus isi 5 sachet (@2 sachet)</t>
  </si>
  <si>
    <t>1 dus isi 5 sachet (@2 keping)</t>
  </si>
  <si>
    <t>-NORI ALMOND
-SALTED ALMOND
-Please propose supaya bisa lebih mantab lagi</t>
  </si>
  <si>
    <t>Sugar Free - no aspartame, use sucralose/stevia (sweetened with TS/sucrose free)
Sumber serat (optional)</t>
  </si>
  <si>
    <t>konjel</t>
  </si>
  <si>
    <t>11_2020_PKP Konjel</t>
  </si>
  <si>
    <t>Tropicana Slim Konjac Jelly Drink in A Pouch</t>
  </si>
  <si>
    <t>MF 20+ SU-U1</t>
  </si>
  <si>
    <t>in between</t>
  </si>
  <si>
    <t>- Millenials love to snack but they have concern about the calorie intake
- Snack to go is the rising trend</t>
  </si>
  <si>
    <t>New category</t>
  </si>
  <si>
    <t>see sheet "kompetitor"</t>
  </si>
  <si>
    <t>HTT min 4.0, PFT atau uji HTT rata2 vs competitor TBN</t>
  </si>
  <si>
    <t>Rp.6,500 per pouch</t>
  </si>
  <si>
    <t>Rp.8,000 per pouch</t>
  </si>
  <si>
    <t>per pouch</t>
  </si>
  <si>
    <t>RTD konjac jelly drink</t>
  </si>
  <si>
    <t>konjac delly</t>
  </si>
  <si>
    <t>14.1.4.2 Minuman Berbasis Air Berperisa Tidak Berkarbonat --&gt; Minuman jeli konnyaku</t>
  </si>
  <si>
    <t>Pouch max 150 ml (see related picture)</t>
  </si>
  <si>
    <t>Peach, Watermelon (refreshing fruit taste)</t>
  </si>
  <si>
    <t>Simply suck from the pouch</t>
  </si>
  <si>
    <t>Konjac Jelly, bubuk buah utk perisa yg dipakai</t>
  </si>
  <si>
    <t>kalori kecil (misal 5 kkal seperti keumkang), sugar freeNo AspartamePractical in a pouchhigh vitamin C (optional)</t>
  </si>
  <si>
    <t>Hi Lo</t>
  </si>
  <si>
    <t>REBORN</t>
  </si>
  <si>
    <t>Fri 3/1/2019 3:42 PM</t>
  </si>
  <si>
    <t>PENDING</t>
  </si>
  <si>
    <t>73_2017_PKP REBORN rev1</t>
  </si>
  <si>
    <t>Minuman kopi RTD dengan 100% vitamin D dan tambahan madu/kurma/habatus sauda</t>
  </si>
  <si>
    <t>F 19-35; SES U1-U2; urban; hijabers</t>
  </si>
  <si>
    <t>hijabers</t>
  </si>
  <si>
    <t xml:space="preserve">- Kopi RTD merupakan bentuk minuman yang banyak dikonsumsi oleh Hijabers. Vitamin D merupakan salah satu kandungan yang dibutuhkan oleh mereka yang jarang terpapar sinar matahari, seperti Hijabers, untuk dapat memiliki tulang yang kuat. Madu/Kurma/ habatus sauda merupakan bahan2 yang dipersepsikan cukup dengan kelompok konsumen ini. </t>
  </si>
  <si>
    <t>Q1 2020</t>
  </si>
  <si>
    <t xml:space="preserve">Minuman Kopi RTD  </t>
  </si>
  <si>
    <t>Kopiko78, good day, nespresso</t>
  </si>
  <si>
    <t xml:space="preserve">PFT BN dibandingkan Kopiko 78, Hedonik 4.5 . (Eksternal TM) </t>
  </si>
  <si>
    <t>1M (minimarket/RKA)</t>
  </si>
  <si>
    <t>Rp. 4.500</t>
  </si>
  <si>
    <t>Rp. 5.000</t>
  </si>
  <si>
    <t>tetra brix</t>
  </si>
  <si>
    <t>TBA</t>
  </si>
  <si>
    <t>Kopi susu</t>
  </si>
  <si>
    <t>cold</t>
  </si>
  <si>
    <t>kalsium, vitamin D, Kopi dan Susu</t>
  </si>
  <si>
    <t xml:space="preserve">- sumber kalsium
- 100% vit D
- Gula maks spt Hulk
</t>
  </si>
  <si>
    <t>GOCAP</t>
  </si>
  <si>
    <t>62_2018_PKP Gocap</t>
  </si>
  <si>
    <t xml:space="preserve">Aditya </t>
  </si>
  <si>
    <t xml:space="preserve">Whey protein milk ready to drink </t>
  </si>
  <si>
    <t>Male, 16-35, SES A, health concious</t>
  </si>
  <si>
    <t>health consious</t>
  </si>
  <si>
    <t>untuk menambah varian L-Men 2Go - sehingga meningkatkan sales</t>
  </si>
  <si>
    <t>Adult milk (RTD), L-Men Aisle, RKA only (A1-A4)</t>
  </si>
  <si>
    <t>Ultra Low Fat milk 250 mL dan Bear Brand</t>
  </si>
  <si>
    <t>higher protein amount and better taste then main competitor (ultra and bear brand), Should contain whey protein, hedonik min 4.00 T2B 40%</t>
  </si>
  <si>
    <t xml:space="preserve">300 jt /month </t>
  </si>
  <si>
    <t>max Rp 10.000</t>
  </si>
  <si>
    <t>tetra briks</t>
  </si>
  <si>
    <t xml:space="preserve">ready to drink milk  200 ml </t>
  </si>
  <si>
    <t>RTD</t>
  </si>
  <si>
    <t xml:space="preserve">tetrapack (single) </t>
  </si>
  <si>
    <t>tetrapak</t>
  </si>
  <si>
    <t>Cappucino (improvement dr kafi)</t>
  </si>
  <si>
    <t>RTD, 200ml, untuk hasil yang optimal, minum 2 kotak Lmen 2Go dengan Whey Protein</t>
  </si>
  <si>
    <t>dengan Whey Protein</t>
  </si>
  <si>
    <t xml:space="preserve">source of protein - min 12g/200ml
low fat
protein 12 gr/serving , source tambahan protein ga harus whey (bisa plant based), gula bisa di adjust jika diperlukan
</t>
  </si>
  <si>
    <t>PUYO</t>
  </si>
  <si>
    <t>Thursday, September 12, 2019 8:25 AM</t>
  </si>
  <si>
    <t>HOLD</t>
  </si>
  <si>
    <t>42_2019 PKP PUYO</t>
  </si>
  <si>
    <t>Membuat silky pudding dengan rasa coklat buah untuk keluarga</t>
  </si>
  <si>
    <t>MF 5+; SES U1-M1 (Fokus ke Young Moms)</t>
  </si>
  <si>
    <t>Fokus ke Young Moms</t>
  </si>
  <si>
    <t>Modern Market</t>
  </si>
  <si>
    <t xml:space="preserve">Forisa Silky Pudding, MOIAA </t>
  </si>
  <si>
    <t xml:space="preserve"> - Rasa, HTT 4 (Internal &amp; Eksternal)
- Klaim Sumber / Tinggi Kalsium, Vitamin D</t>
  </si>
  <si>
    <t>1.7 Bubuk Puding susu</t>
  </si>
  <si>
    <t>1.7</t>
  </si>
  <si>
    <t>alufo/dus</t>
  </si>
  <si>
    <t>Alu &amp; Dus</t>
  </si>
  <si>
    <t>Chocolate Taro / Chocolate Banana/Chocolate avocado</t>
  </si>
  <si>
    <t>100gr for 500ml water</t>
  </si>
  <si>
    <t>bubuk coklat, serbuk ubi ungu (taro)/banana/avocado</t>
  </si>
  <si>
    <t>Sumber/ Tinggi Kalsium
Tinggi Vitamin D</t>
  </si>
  <si>
    <t>W'dank</t>
  </si>
  <si>
    <t>JAGUAR</t>
  </si>
  <si>
    <t>Wednesday, August 21, 2019 1:52 PM</t>
  </si>
  <si>
    <t>40_2019 PKP JAGUAR</t>
  </si>
  <si>
    <t>Jahe Gula Merah (Brown Sugar Ginger)</t>
  </si>
  <si>
    <t>MF; SU1,U1-2, M1; 30+</t>
  </si>
  <si>
    <t>Creating more flavor variances of W'dank to the customers</t>
  </si>
  <si>
    <t>Anget Sari Wedang Jahe</t>
  </si>
  <si>
    <t>Rasa yang unik dan enak (Hedonic 4.25), PFT menang BN vs Anget Sari Wedang Jahe
Panel Eksternal Focused TM (peminum jahe)</t>
  </si>
  <si>
    <t>General Trade: Pasar, warung makan, kafe, operator dan selected RKA, marketplace</t>
  </si>
  <si>
    <t>14.1.5 Serbuk Minuman Jahe</t>
  </si>
  <si>
    <t>12Rx10Sx15G &amp; 24DX4SX15G (refer to Bandrek)</t>
  </si>
  <si>
    <t>24D x 1S x 15g</t>
  </si>
  <si>
    <t>Jahe gula merah</t>
  </si>
  <si>
    <t>150 ml with warm water</t>
  </si>
  <si>
    <t>Jahe, gula merah</t>
  </si>
  <si>
    <t>Rasa yang enak dan disukai (Hedonic 4.25)</t>
  </si>
  <si>
    <t>???</t>
  </si>
  <si>
    <t>serundeng</t>
  </si>
  <si>
    <t>Peony</t>
  </si>
  <si>
    <t>23_2019_PKP Peony</t>
  </si>
  <si>
    <t>Tropicana Slim Soybean Oil</t>
  </si>
  <si>
    <t>Soybean Oil Category and together with TS Corn &amp; Canola Oil</t>
  </si>
  <si>
    <t>Rp.31,000,- per bottle 946 ml</t>
  </si>
  <si>
    <t>HET : Rp.38,750, faktor pengali 1.25 x</t>
  </si>
  <si>
    <t>botol</t>
  </si>
  <si>
    <t>2.1.2 Minyak soybean</t>
  </si>
  <si>
    <t>12btl x 946ml</t>
  </si>
  <si>
    <t>eksis TS oil 946ml</t>
  </si>
  <si>
    <t>soybean</t>
  </si>
  <si>
    <t>soybean oil</t>
  </si>
  <si>
    <t>original &amp; high vit E</t>
  </si>
  <si>
    <t>SOPHIE</t>
  </si>
  <si>
    <t>27_2018_PKP Sophie_rev2</t>
  </si>
  <si>
    <t>Indi Raisa Girsang/Noviana Halim</t>
  </si>
  <si>
    <t xml:space="preserve">Tropicana Slim soup, can be consumed as breakfast or snacking food that is good for elders health </t>
  </si>
  <si>
    <t>MF55+ SU, U1</t>
  </si>
  <si>
    <t>Based on internal research, elders tend to do health snacking in the morning around 7 a.m. (i.e eat fruits, oat / drink milk, juice)  and do proper breakfast at 10 a.m. They feel hungry but no food cooked yet at 7 a.m. They prefer instant healthy food can make them feel full.</t>
  </si>
  <si>
    <t>Breakfast Food (Beside Quaker Oat, Energen Oat Milk); TS Aisle</t>
  </si>
  <si>
    <t>Entrasol Quick Start ; Energen Oat Milk ; Quaker Oat</t>
  </si>
  <si>
    <t>see other sheets</t>
  </si>
  <si>
    <t>Rp.300,000,000 (channel RKA A1,A2, Alfamidi)</t>
  </si>
  <si>
    <t>Rp.15,000 per dus (isi 4 sachet) = Rp.3,750/sachet</t>
  </si>
  <si>
    <t>Rp.20,000 per dus (isi 4 sachet)  = Rp.5,000/sachet</t>
  </si>
  <si>
    <t>per dus (isi 4 sachet) = Rp.3,750/sachet</t>
  </si>
  <si>
    <t>Powder,</t>
  </si>
  <si>
    <t>12.5.2 Bubuk atau Campuran Untuk Sup dan Kaldu
Sup Instant / Sup Krim Instan</t>
  </si>
  <si>
    <t xml:space="preserve">Sachet , Dus </t>
  </si>
  <si>
    <t>Sachet &amp; Dus</t>
  </si>
  <si>
    <t>Pumpkin/Mushroom/Spinach with Oat &amp; Additional Turmeric/Cinnamon (Cinnamonnya/Turmericnya optional, kalau tidak enak bisa ditake out);</t>
  </si>
  <si>
    <t>Can be eaten just by adding  200 ml hot water from dispenser,</t>
  </si>
  <si>
    <t>pumpkin</t>
  </si>
  <si>
    <t xml:space="preserve">- Less Sugar (boleh pakai gula, tapi tidak banyak) --&gt; untuk jaga2, 
- kindly siapkan formula tanpa tambahan sucroseLess
- SaltSource of Fiber, Calcium, dan Vitamin BOat, chia seed, flax seed (tentative, if hpp masih masuk)
- No MSGTurmeric dan cinnamon (nice to have, hanya jika tidak mengganggu rasa)
- Vitamin, minerals &amp; other nutritions (refer to Appeton 60+, disesuaikan jg utk HPPnya) </t>
  </si>
  <si>
    <t>Sixchoc/Sesajen</t>
  </si>
  <si>
    <t>50_2018_PKP Sesajen_rev1</t>
  </si>
  <si>
    <t>Tropicana Slim dairy milk for elders who believe in the benefit of habatussauda</t>
  </si>
  <si>
    <t>MF60+ SU, U1</t>
  </si>
  <si>
    <t>Based on internal research, elders perceived habatussauda as a healthy food especially for diabetics</t>
  </si>
  <si>
    <t>Milk Aisle; TS Aisle</t>
  </si>
  <si>
    <t>No Sucrose Added, with habatussauda, min HTT 4.3 (karena bukan susu non/low fat-fat dibebaskan bisa sampai 4g/serving)</t>
  </si>
  <si>
    <t>335 jt</t>
  </si>
  <si>
    <t>Powder 30g</t>
  </si>
  <si>
    <t>30 g</t>
  </si>
  <si>
    <t>1.5.2/1.5.1 susu bubuk atau 6.8.1. serbuk minuman kedelai</t>
  </si>
  <si>
    <t>1.5.2/1.5.1</t>
  </si>
  <si>
    <t>6.8.1.</t>
  </si>
  <si>
    <t xml:space="preserve">Modern : 6 Sachet Dus </t>
  </si>
  <si>
    <t>Modern</t>
  </si>
  <si>
    <t>Plain/vanila milk flavor with habatussauda (dg rasa tidak terlalu manis)</t>
  </si>
  <si>
    <t>30 g untuk 150-200ml (perlu dilihat ttg serving yg pas di elderly &amp; harga juga mana yg OK)</t>
  </si>
  <si>
    <t>No Sucrose Added
with habatussauda
other ingredients &amp; benefit idem with Goldenmil Sixty
with honey manukha</t>
  </si>
  <si>
    <t>Sixasoy</t>
  </si>
  <si>
    <t>45_2019_PKP Sixasoy</t>
  </si>
  <si>
    <t>Tropicana Slim non dairy milk for elders performance (strength &amp; vitality) who are lactose intolerance or do not like milk</t>
  </si>
  <si>
    <t>Rp.300,000,000 (channel A1-3, LION, RANCH, FARMERS)</t>
  </si>
  <si>
    <t>maks. Rp.24,000/180g</t>
  </si>
  <si>
    <t>Powder, serving size for 150 ml</t>
  </si>
  <si>
    <t>06.8.1 serbuk minuman kedelai</t>
  </si>
  <si>
    <t>06.8.1</t>
  </si>
  <si>
    <t>Sachet, Dus Existing</t>
  </si>
  <si>
    <t>Soya milk flavor with a hint of honey (dg rasa tidak terlalu manis)</t>
  </si>
  <si>
    <t>150 ml</t>
  </si>
  <si>
    <t>soy milk, vitamin, mineral, omega 3, fiber, honey (prefer manukha)</t>
  </si>
  <si>
    <t>Existing Goldenmil Vanilla</t>
  </si>
  <si>
    <t>SOIMAH</t>
  </si>
  <si>
    <t xml:space="preserve">  </t>
  </si>
  <si>
    <t>56_2017_PKP SOIMAH_rev1</t>
  </si>
  <si>
    <t>Michael Brian</t>
  </si>
  <si>
    <t>HiLo, non-dairy milk, soy-based tasty milk in 200 ml PET bottle</t>
  </si>
  <si>
    <t>19-35 yo, MF, SES Upper 1 &amp; Upper 2</t>
  </si>
  <si>
    <t>Mass</t>
  </si>
  <si>
    <t xml:space="preserve">Trend non-dairy milk terus meningkat dari tahun ke tahun. Plant-based milk dipersepsikan sebagai sumber protein yang lebih sehat dari pada susu sapi. Di negara maju, plant-based milk ini juga bertumbuh seiring bertumbuhnya orang-orang yang menjadi vegetarian. Saat ini, market plant-based milk di Indonesia sudah mulai dilirik oleh pemain-pemain lokal. HiLo pun melihat market ini sebagai market yang cukup potential untuk dijajaki.    </t>
  </si>
  <si>
    <t>Chiller/Cooler Box atau lorong soy</t>
  </si>
  <si>
    <t>Homesoy &amp; Yeo's</t>
  </si>
  <si>
    <t>Hedonik &gt;4,5 (skala 6) ke konsumen plant-based milk RTD, (eksternal; disajikan dingin),
PFT BN Home Soy Tetra</t>
  </si>
  <si>
    <t>Rp 6300 (before PPN)</t>
  </si>
  <si>
    <t>RP 9800</t>
  </si>
  <si>
    <t>before ppn</t>
  </si>
  <si>
    <t xml:space="preserve">Minuman rasa kedelai atau sari kedelai </t>
  </si>
  <si>
    <t>??</t>
  </si>
  <si>
    <t>Tetrapack 24PX200ML</t>
  </si>
  <si>
    <t>Mixed Nuts (benchmark to Yonsei Soy mix nuts)</t>
  </si>
  <si>
    <t>Soy + almond powder (buat gambar di packaging)</t>
  </si>
  <si>
    <t>rendah lemak atau less fat (mana saja yg bikin enak)</t>
  </si>
  <si>
    <t>PIJAR</t>
  </si>
  <si>
    <t xml:space="preserve">Jesaya Christian </t>
  </si>
  <si>
    <t>menambah lini w'dank</t>
  </si>
  <si>
    <t>M,F;U1-2, M1; 16-35</t>
  </si>
  <si>
    <t>menambah lini Loklate, jeruk familiar dengan kopi</t>
  </si>
  <si>
    <t>lorong kopi</t>
  </si>
  <si>
    <t>good day mocca orange</t>
  </si>
  <si>
    <t xml:space="preserve">(Hedonic 4.25), PFT menang beda nyata dengan GoodDay Freeze ChocOrange	</t>
  </si>
  <si>
    <t>sachet spt lokalate eksis</t>
  </si>
  <si>
    <t>kopi jeruk</t>
  </si>
  <si>
    <t>15 gr per 150 ml</t>
  </si>
  <si>
    <t>kopi jeruk flv gula jawa</t>
  </si>
  <si>
    <t>Unique flavour: coffee with orange</t>
  </si>
  <si>
    <t>Snore</t>
  </si>
  <si>
    <t>Thu 3/14/2019 10:34 AM</t>
  </si>
  <si>
    <t>12_2019_PKP Snore</t>
  </si>
  <si>
    <t>Tropicana Slim dairy milk to let elders have a good quality sleep</t>
  </si>
  <si>
    <t>MF 55+ SU, U1</t>
  </si>
  <si>
    <t>1. Senior population will increase significantly within the next decade. Kalbe has seen the trend and ready to launch Entrasol Senior. 
Senior market segment is very important because Tropicana Slim has formulation restriction (mandatory sugar free) which is difficult to cater the millenials or  younger generation's taste bud who favor healthy products with less or low sugar content.
2.Elder tends to have problems of getting sleep</t>
  </si>
  <si>
    <t>Besides TS Goldenmil</t>
  </si>
  <si>
    <t>Indirect competitor :Entrasol Gold, Anlene Gold, Ensure Gold, Appeton 60+</t>
  </si>
  <si>
    <t>PFT TBN Sixty, Hedonik min. 4.0</t>
  </si>
  <si>
    <t>Rp.500,000,000 (A1,A2,Hypermart)</t>
  </si>
  <si>
    <t>Rp 25000/dus isi 180g</t>
  </si>
  <si>
    <t>per dus isi 180g</t>
  </si>
  <si>
    <t>Sachet, Dus (total gramasi sekitar 180rb), konsep kemas idem SIXTY</t>
  </si>
  <si>
    <t>Welcome to explore flavor with a hint of honey (dg rasa tidak terlalu manis)</t>
  </si>
  <si>
    <t xml:space="preserve"> serving size for 150 ml</t>
  </si>
  <si>
    <t>ingredients that really helps sleep (triptophan?) and perceived to help sleeping (lavender, chamomile), milk, vitamin, mineral, omega 3, fiber, manukha honey</t>
  </si>
  <si>
    <t>No added sucrose, Protein (source of), No added sucrose, with manukha honey, other ingredients : high vit D (100% AKG) &amp; calcium,11 vit &amp; 8 mineral, omega 3, glucosamine, etc refer to Sixtyingredients that really helps sleep (triptophan?) and perceived to help sleeping (lavender, chamomile). other ingredients : high vit D (100% AKG) &amp; calcium,11 vit &amp; 8 mineral, omega 3, glucosamine, etc refer to Sixty</t>
  </si>
  <si>
    <t>Fruit Veggie Jam / Kacang almond spread</t>
  </si>
  <si>
    <t>500 jt</t>
  </si>
  <si>
    <t>MESES</t>
  </si>
  <si>
    <t>HONNE</t>
  </si>
  <si>
    <t>75_2019_PKP HONNE</t>
  </si>
  <si>
    <t>Minuman kopi madu</t>
  </si>
  <si>
    <t>MF 17-35; SES U1-U2; urban</t>
  </si>
  <si>
    <t>menambah lini minuman kopi Hilo RTD</t>
  </si>
  <si>
    <t>Q2 2021</t>
  </si>
  <si>
    <t>lorong minuman kopi RTD</t>
  </si>
  <si>
    <t>Nescafe Honey Latte</t>
  </si>
  <si>
    <t>HTT 4
PFT lawan nescafe honey latte menang BN</t>
  </si>
  <si>
    <t xml:space="preserve">5.850	</t>
  </si>
  <si>
    <t xml:space="preserve">5850	</t>
  </si>
  <si>
    <t>tetrapack</t>
  </si>
  <si>
    <t>tetrapack briks</t>
  </si>
  <si>
    <t>kopi madu</t>
  </si>
  <si>
    <t>200 ml</t>
  </si>
  <si>
    <t>kopi susu madu</t>
  </si>
  <si>
    <t xml:space="preserve">Sumber Kalsium		
	Tinggi vitamin D		
	Rendah Lemak	</t>
  </si>
  <si>
    <t>JELLY</t>
  </si>
  <si>
    <t>Alkaloid Tea</t>
  </si>
  <si>
    <t xml:space="preserve">TBC </t>
  </si>
  <si>
    <t>Tedi</t>
  </si>
  <si>
    <t>62_2019_PKP Tedi</t>
  </si>
  <si>
    <t>Cold Brew Tea</t>
  </si>
  <si>
    <t>MF, 25+ SU-U1</t>
  </si>
  <si>
    <t>Flavored Cold Brew Tea is the new trend after Cold Brew Coffee. The trend has began since 2018 and now getting stronger (aligned with the world trend in ANUGA 2019)</t>
  </si>
  <si>
    <t>TS Aisle or Tea (with 2 - 3 variants)</t>
  </si>
  <si>
    <t>Rp.26,000 per dus isi 10 sachet</t>
  </si>
  <si>
    <t>per dus isi 10 sachet</t>
  </si>
  <si>
    <t>In Tea Bag</t>
  </si>
  <si>
    <t>14.1.5 Teh (Teh Celup)</t>
  </si>
  <si>
    <t>Tea Bag in A Box</t>
  </si>
  <si>
    <t>Mango, Peach, Strawberry, Mixed Berries, open for discussion</t>
  </si>
  <si>
    <t>Cold Brew Tea (easily dissolve)</t>
  </si>
  <si>
    <t xml:space="preserve">Sugar Free,No artificial sweetener (open to using stevia / stevia leaf for a hint of sweetness), Natural (flavors, teas)
</t>
  </si>
  <si>
    <t>Telong</t>
  </si>
  <si>
    <t>Monday, October 28, 2019 4:57 PM</t>
  </si>
  <si>
    <t>63_2019_PKP Telong</t>
  </si>
  <si>
    <t>Cold Brew Tea in a perforated stickpack</t>
  </si>
  <si>
    <t>Unique tea perforation technology</t>
  </si>
  <si>
    <t>14.1.5 Teh Celup</t>
  </si>
  <si>
    <t>Tea Stickpacks in A Box</t>
  </si>
  <si>
    <t>- Sugar Fre
- No artificial sweetener, but with a hint of sweetness (stevia/stevia leaf)
- Natural (flavors, teas)</t>
  </si>
  <si>
    <t>RATATOUILLE</t>
  </si>
  <si>
    <t>37_2018_PKP Ratatouille(Rev5)</t>
  </si>
  <si>
    <t>Seasoning without MSG</t>
  </si>
  <si>
    <t>Indofood Pedas, Bamboe</t>
  </si>
  <si>
    <t>no MSG, rempah asli, nilai hedonik min 5.0, top three boxes 100% &amp; PFT BN vs Competitor Indofood &amp; Bamboe</t>
  </si>
  <si>
    <t>260 jt</t>
  </si>
  <si>
    <t>HET : Rp.4,000/sachet</t>
  </si>
  <si>
    <t xml:space="preserve">Pasta (refer ke indofood/bamboe) </t>
  </si>
  <si>
    <t>1 sachet utk 2 porsi/2 lempeng mie telor kering (misal : mie telor gaga A1, 1 serving = 60gram)</t>
  </si>
  <si>
    <t>12.2.2 Bumbu siap pakai</t>
  </si>
  <si>
    <t>Standing pouch non resealable (1 pouch @ 2 porsi)</t>
  </si>
  <si>
    <t>less sodium, no MSG</t>
  </si>
  <si>
    <t>Mie Goreng Mild Pedas</t>
  </si>
  <si>
    <t>FLOWER</t>
  </si>
  <si>
    <t>74_2018_PKP Flower</t>
  </si>
  <si>
    <t>Shelf stable "Cauliflower Rice" 
(min shelf life 12 months)</t>
  </si>
  <si>
    <t>To maintain weight and keeps healthy, nowadays many people try to limit their carbohydrate, i.e : the ketofastosis and ketodiet trend. One of the trend is by substituting grains with vegetables such as cauliflower. The process to make cauliflower rice is quite troublesome. If there's a ready to microwave or panfry cauliflower rice, it will be really helpful for these healthy aspired people. As reference, there is one brand from UK, who already produced it, called Cauli Rice, however the taste is not tasty or suitable to Indonesian pallate, after trial in PV meeting (20/09/18)</t>
  </si>
  <si>
    <t>no direct competitor, Cauli Rice is still not imported to Indonesia (in US price is 3 USD -  around Rp.45,000,- utk 200g) meanwhile in UK is 2 poundsterling - around Rp.34,000,- utk 200g - utk 1 servingnya 100g</t>
  </si>
  <si>
    <t>PFT BN lebih disukai drpd Cauli Rice (with brocolli variant) - the tastiest variant of all Cauli Rice variants
HTT min 4.0</t>
  </si>
  <si>
    <t>Rp.19,200,- per pouch</t>
  </si>
  <si>
    <t>Rp.25,000,- per pouch (refer to average economic lunch/ dinner price)</t>
  </si>
  <si>
    <t>04.2.2.4 Sayur Dalam Kemasan</t>
  </si>
  <si>
    <t>04.2.2.4</t>
  </si>
  <si>
    <t>Pouch</t>
  </si>
  <si>
    <t>open from RD but must be relevant to our palates : Indonesian fried rice/Cheese cauliflower (Wendy's brocoli cheese as reference))</t>
  </si>
  <si>
    <t>1-2 serving per pouch (nanti akan dilihat dr sisi qty produk &amp; harga)</t>
  </si>
  <si>
    <t>cauliflower rice</t>
  </si>
  <si>
    <t>Low carbohydrate* (tidak bisa di klaim, tp mgkn bisa ditulis sebagai FOP/GDA-dibandingkan beras/beras merah)
Low calorie (tapi ditulisnya low energy)* &amp; Highlight calories in the packaging
Source of fiber
*) comparison of carb and calorie between rice and cauli rice should be stated in the packaging to increase product attractiveness --&gt; see table on the right</t>
  </si>
  <si>
    <t>Snoopy</t>
  </si>
  <si>
    <t>CANCEL</t>
  </si>
  <si>
    <t>39. PKP SNOOPY</t>
  </si>
  <si>
    <t>Teddy</t>
  </si>
  <si>
    <t>minuman sachet dengan rasa chocolate peanut (Kategori HiLo Polos)</t>
  </si>
  <si>
    <t>TM : MF 5+; SES U1-M1; urban.</t>
  </si>
  <si>
    <t>- Mengeluarkan minuman di market tradisional dengan rasa chocolate peanut
- Menambah line product HiLo Polos</t>
  </si>
  <si>
    <t>Q2 2019 --&gt; Q1 2019</t>
  </si>
  <si>
    <t>Traditional.</t>
  </si>
  <si>
    <t xml:space="preserve">HTT&gt; 4.5 TM eksternal (SD 6-12). </t>
  </si>
  <si>
    <t>1 M --&gt; 300jt</t>
  </si>
  <si>
    <t>1000/ sachet</t>
  </si>
  <si>
    <t>1500 / sachet before serving</t>
  </si>
  <si>
    <t>serbuk, gramasi 14 gr (liat margin)</t>
  </si>
  <si>
    <t>14 g</t>
  </si>
  <si>
    <t>sachet refer to ukuran sachet HiLo Polos; 15RX10SX14G</t>
  </si>
  <si>
    <t>Sachet ukuran Hilo Polos</t>
  </si>
  <si>
    <t>Chocolate peanut</t>
  </si>
  <si>
    <t xml:space="preserve">serving dingin &amp; hangat, 200ml. 
Utk panel TM --&gt; Serv dingin 200ml. </t>
  </si>
  <si>
    <t>bubuk cokelat</t>
  </si>
  <si>
    <t xml:space="preserve">Disamakan dgn HiLo Polos lainnya. 
prefer tanpa aspartam (lbh baik). 
</t>
  </si>
  <si>
    <t>TBC</t>
  </si>
  <si>
    <t>IPEH</t>
  </si>
  <si>
    <t>36_2018_PKP Ipeh_rev1</t>
  </si>
  <si>
    <t xml:space="preserve"> June 26, 2018</t>
  </si>
  <si>
    <t>Membuat tempe bar, siap makan, terdiri dari campuran kacang-kacangan atau ingredient lain yang memiliki tema manfaat.</t>
  </si>
  <si>
    <t>+20 y.o, open minded terhadap hal/tren baru, tertarik pada makanan sehat</t>
  </si>
  <si>
    <t>open minded terhadap hal/tren baru, tertarik pada makanan sehat</t>
  </si>
  <si>
    <t>Digital, supermarket rak tempe/tahu</t>
  </si>
  <si>
    <t>Tempe biasa, snack bar (jika rasa sweet vs soyjoy)</t>
  </si>
  <si>
    <t>Jika savoury, kandungan gizi lebih lengkap (protein, vitamin, mineral, if possible serat), rasa enak, porsi dan rasa cocok dan pas untuk menggantikan sarapan/mengganjal lapar/snacking
Jika sweet, vs soyjoy, rasa harus lebih enak, utk klaim if possible sama dg soyjoy</t>
  </si>
  <si>
    <t>Stick bar, mengenyangkan, pengganti sarapan/snack (mengganjal lapar)</t>
  </si>
  <si>
    <t>TBC, opsinya:
06.8.6 olahan kedelai fermentasi/tempe
atau
15.1 makanan ringan Berbahan Dasar Kentang, Umbi, Serealia,
Tepung atau Pati (dari Umbi dan Kacang)</t>
  </si>
  <si>
    <t>TBC,</t>
  </si>
  <si>
    <t>Bar di dalam sachet, RTE (open)</t>
  </si>
  <si>
    <t>please propose, sweet vs savoury</t>
  </si>
  <si>
    <t>Ukuran disesuaikan porsi yg pas</t>
  </si>
  <si>
    <t>tempe</t>
  </si>
  <si>
    <t>RTE
“Tempe” kedelai mixed (campur dengan kacang-kacangan/seed/bahan lain), dg rasa enak:
o Savoury: misal BBQ / grilled chicken etc
o Atau Sweet: misal chocolate, berries etc
- Bar (bukan dlm artian bar skrg yg crunchy). Bs di open ke RD, sama2 kita explore:
o Baked tempe bar?
o Atau ada teknologi proses yg lain yg cocok utk ini? Misal vacuum fried tempe bar shg minyak yg terserap lbh sedikit drpd kalau deep fried? Kalau ini ktegori lebih  ke 15.1 krn lebih crunchy)
Referensi:
https://www.youtube.com/watch?v=i5wHe-vEHPk
--&gt; Ini lbh ke arah sweet tempe bar dan kategorinya lebih ke 06.8.6 (by Ando, alumni Atma yg pernah magang di NRC, cucu Pak Win, penggerak Tempe juga)</t>
  </si>
  <si>
    <t>Smoothies Tempe</t>
  </si>
  <si>
    <t>SEMUT</t>
  </si>
  <si>
    <t>100 jt</t>
  </si>
  <si>
    <t>Mon 2/18/2019 9:03 AM</t>
  </si>
  <si>
    <t>04_2019 PKP SEMUT</t>
  </si>
  <si>
    <t>Ignatius Teddy</t>
  </si>
  <si>
    <t>Pengganti gula yang lebih rendah kalori</t>
  </si>
  <si>
    <t>5+ yo, MF, SES Upper 1 &amp; Upper 2 (fokus TM : 17-35)</t>
  </si>
  <si>
    <t>Ingin menyediakan pilihan gula yang rendah kalori namun dengan rasa yang enak
alulose trends sbg produk pemanis di 2019</t>
  </si>
  <si>
    <t>sugar aisle RKA &amp; online</t>
  </si>
  <si>
    <t>Rp 30.000,-</t>
  </si>
  <si>
    <t>Rp 36.300,-</t>
  </si>
  <si>
    <t>11.4</t>
  </si>
  <si>
    <t>Bag 250 g</t>
  </si>
  <si>
    <t>Bag</t>
  </si>
  <si>
    <t>original</t>
  </si>
  <si>
    <t>terserah RD, setara dengan gula pasir 10 gr (2 sendok teh)</t>
  </si>
  <si>
    <t>allulose : gula --&gt; 4: 6</t>
  </si>
  <si>
    <t>rendah kalori atau lebih rendah kalori</t>
  </si>
  <si>
    <t>Karmel</t>
  </si>
  <si>
    <t>54_2018_PKP Karmel</t>
  </si>
  <si>
    <t>Novina</t>
  </si>
  <si>
    <t>Add caramel to TS Stevia</t>
  </si>
  <si>
    <t>MF 35+ SU-U1</t>
  </si>
  <si>
    <t xml:space="preserve">1.Sweetener category is not growing healthily (stagnant) --&gt; TS role as market leader to rejuvenate.
2.Consumer wants experience 
3.Caramel is one of sugar derivatives that is not recommended for diabetes, so it's interesting to offer sugar free caramel for diabetes.
</t>
  </si>
  <si>
    <t>ASAP, with regards to storage test --&gt; Q2 2019</t>
  </si>
  <si>
    <t>e-com first (taste the water)</t>
  </si>
  <si>
    <t xml:space="preserve">Diabetasol Sweetener </t>
  </si>
  <si>
    <t>hedonic TS Swt min 4.0, T2B 40%</t>
  </si>
  <si>
    <t>30 jt --&gt; 100 jt</t>
  </si>
  <si>
    <t>Rp.32,000 (isi 50 s)</t>
  </si>
  <si>
    <t>per isi 50s</t>
  </si>
  <si>
    <t>table top sweetener (existing)</t>
  </si>
  <si>
    <t>11.6 sediaan pemanis</t>
  </si>
  <si>
    <t>11.6</t>
  </si>
  <si>
    <t>existing</t>
  </si>
  <si>
    <t>nice caramel taste, ensure no problem related to water content (clumpy, etc)</t>
  </si>
  <si>
    <t>caramel flavor</t>
  </si>
  <si>
    <t>SUGARMEL</t>
  </si>
  <si>
    <t>77_2018_PKP Sugarmel_Rev01</t>
  </si>
  <si>
    <t>Sugar Free Caramel Topping/Syrup to be mixed with coffee, pancake, cakes or any kind foods</t>
  </si>
  <si>
    <t>MF 35+, SU</t>
  </si>
  <si>
    <t>35+</t>
  </si>
  <si>
    <t xml:space="preserve">Caramel is the most favorite syrup flavor in the market that can be used for any kind of foods, i.e. pancake, cakes, etc.
Unfortunately that syrup /topping contains quite high sugar level so that at the moment healthy concern consumers do not have any sugar free syrup options. </t>
  </si>
  <si>
    <t>E-com &amp; Premium RKA (Food Hall, Ranch Market, Grand Lucky)</t>
  </si>
  <si>
    <t>Monin , Torani</t>
  </si>
  <si>
    <t>TBN with Monin with the same flavor</t>
  </si>
  <si>
    <t>Liquid (viscositas seperti monin)</t>
  </si>
  <si>
    <t>Kental seperti Monin</t>
  </si>
  <si>
    <t>5.4 Topping atau 14.1.4.3 sirup berperisa</t>
  </si>
  <si>
    <t>5.4  atau 14.1.4.3</t>
  </si>
  <si>
    <t>same packaging concept with TS Honey and Gula Jawa</t>
  </si>
  <si>
    <t>Same packaging concept with TS Honey and Gula Jawa</t>
  </si>
  <si>
    <t>caramel</t>
  </si>
  <si>
    <t>Sugar Free</t>
  </si>
  <si>
    <t>Ulos</t>
  </si>
  <si>
    <t>87_2018_PKP Ulos</t>
  </si>
  <si>
    <t>diabetamil polos / renceng dengan madu</t>
  </si>
  <si>
    <t>counter Marimas (sudah terdaftar di BPOM)</t>
  </si>
  <si>
    <t>2019</t>
  </si>
  <si>
    <t>tradisional</t>
  </si>
  <si>
    <t>20.000 / pak isi 80s / 8 renceng</t>
  </si>
  <si>
    <t>per pak isi 80s / 8 renceng</t>
  </si>
  <si>
    <t>sweetener powder</t>
  </si>
  <si>
    <t>sediaan pemanis</t>
  </si>
  <si>
    <t>sediaan</t>
  </si>
  <si>
    <t>10Px80Sx1G (renceng/polos), 1 renceng 10s (plus hanger)</t>
  </si>
  <si>
    <t>idem diabetamil sachet</t>
  </si>
  <si>
    <t>Ekstrak Madu</t>
  </si>
  <si>
    <t>Dengan Ekstrak Madu</t>
  </si>
  <si>
    <t>Leaf</t>
  </si>
  <si>
    <t>43_2016_PKP Leaf (A)_Rev03</t>
  </si>
  <si>
    <t>Herbal tea for diabetes</t>
  </si>
  <si>
    <t>MF 35+ SU, U1</t>
  </si>
  <si>
    <t>Tea drinking habit in people with diabetes, yet no product (tea) with functional benefit for diabetes. Based on indepth to seniors, they state that they need this kind of tea.</t>
  </si>
  <si>
    <t>TS aisle, tea aisle</t>
  </si>
  <si>
    <t>Medibetea</t>
  </si>
  <si>
    <t>Should contain Cinnulin PF to control blood sugar (adequate cinnamon aroma &amp; taste-not too strong)</t>
  </si>
  <si>
    <t>200 jt --&gt; 6M, 5M, 3M</t>
  </si>
  <si>
    <t>(1 dus boleh antara 6-8 sachet)</t>
  </si>
  <si>
    <t>Teh Celup</t>
  </si>
  <si>
    <t>14.1.4.3  minuman serbuk</t>
  </si>
  <si>
    <t xml:space="preserve">stick pack in dus [plus insersi flyer ukuran 1/2 A5 di dlm dus] 
ukuran dus bisa diperkecil dari ukuran dus WRP 10s </t>
  </si>
  <si>
    <t xml:space="preserve">Stick pack in dus [plus insersi flyer ukuran 1/2 A5 di dlm dus] 
ukuran dus bisa diperkecil dari ukuran dus WRP 10s </t>
  </si>
  <si>
    <t>green tea and cinnamon (light cinnamon)</t>
  </si>
  <si>
    <t>with cinnamon
with cinnulin PF (170 mg per serving) 
panel hedonik min 4.0, T2B 40% jika diputuskan refor dari yg for terakhir</t>
  </si>
  <si>
    <t>sugar free
with cinnamon 
with Cinnulin PF (170 mg per serving) 
panel hedonik min 4.0, T2B 40% jika diputuskan refor dari yg for terakhir
sugar free</t>
  </si>
  <si>
    <t>Purple Tea</t>
  </si>
  <si>
    <t>??????</t>
  </si>
  <si>
    <t>HILO</t>
  </si>
  <si>
    <t>DONKEY</t>
  </si>
  <si>
    <t>2_2018_PKP DONKEY rev1</t>
  </si>
  <si>
    <t>HiLo, non-dairy milk, soy-based tasty milk in sachet</t>
  </si>
  <si>
    <t>5+ yo, MF, SES Middle I, Upper I dan II</t>
  </si>
  <si>
    <t>Peminat minuman soy saat ini makin meningkat, tetapi belum ada dalam bentuk sachet, kebanyakan produk minuman tetra maupun PET. Oleh karena itu, cukup memiliki peluang untuk menggarap pasar tradisional dalam kategori soy.Produk ini akan di kategorikan sama dengan HiLo Swiss Chocolate (Premium) dibandingkan produk polos yang lain</t>
  </si>
  <si>
    <t>Tradisional Drink</t>
  </si>
  <si>
    <t xml:space="preserve">Hedonik &gt;4,5 (skala 6); (Eksternal; TM: 10-15yo; 150ml, disajikan dingin; Ok ke panelis umum, tp ditambahkan pertanyaan tambahan, apakah pernah minum minuman soya?). </t>
  </si>
  <si>
    <t xml:space="preserve">1 M </t>
  </si>
  <si>
    <t>Rp 1,500/sachet (before PPN, sama dengan HiLo Swiss Chocolate)</t>
  </si>
  <si>
    <t>RP 2,000</t>
  </si>
  <si>
    <t>per sachet (before PPN, sama dengan HiLo Swiss Chocolate)</t>
  </si>
  <si>
    <t>Powder &amp; Sachet (open gramasi)</t>
  </si>
  <si>
    <t>6.8.1</t>
  </si>
  <si>
    <t xml:space="preserve">Sama dengan HiLo Swiss Chocolate PLS . </t>
  </si>
  <si>
    <t>Sama dengan HiLo Swiss Chocolate PLS</t>
  </si>
  <si>
    <t>Soy Milk (Original)</t>
  </si>
  <si>
    <t xml:space="preserve">Serv Panas dan dingin 150ml. Utk panel serv dingin 150ml. </t>
  </si>
  <si>
    <t>Soy Milk</t>
  </si>
  <si>
    <t>Tinggi Kalsium, Sumber protein</t>
  </si>
  <si>
    <t>LENGKET</t>
  </si>
  <si>
    <t>25_2018_PKP LENGKET</t>
  </si>
  <si>
    <t>Stui/Emil</t>
  </si>
  <si>
    <t>NutriSari Stick rasa Jeruk Peras dalam stickpack utk bisa dibanded dg air mineral 330ml</t>
  </si>
  <si>
    <t>MF, 5+, SES U1-M1</t>
  </si>
  <si>
    <t xml:space="preserve">untuk membuat orang2 yg suka &amp; ingin langsung mengkonsumsi NutriSari bisa langsung men-serving sendiri &amp; menjadikannya siap minum (utk dijual di minimarket) </t>
  </si>
  <si>
    <t>minimarket</t>
  </si>
  <si>
    <t>target harga jual outlet Rp 1500 (max banget HET di minimarket Rp 1700)</t>
  </si>
  <si>
    <t>Floridina, MMPO, Levite</t>
  </si>
  <si>
    <t xml:space="preserve">500jt </t>
  </si>
  <si>
    <t>max Rp 1200 per sachet
18 sachet per showbox,
12 SB per box</t>
  </si>
  <si>
    <t>per sachet
18 sachet per showbox,
12 SB per box</t>
  </si>
  <si>
    <t>stick pack, showbox</t>
  </si>
  <si>
    <t>Stick pack, showbox</t>
  </si>
  <si>
    <t>Jeruk Peras</t>
  </si>
  <si>
    <t xml:space="preserve">300 ml cold water/air suhu ruang
langsung dituangkan ke dlm AMDK 330ml --&gt; coba dipanelkan untuk cara serving ini, apakah orang bisa memperkirakan takaran jika kita menuliskan serv suggestion 300ml (mungkin diminum dulu 1 teguk) 
100% Vit C
sumber 7 vitamin dan 2 mineral
bisa larut di air biasa / air dingin, tanpa sendok (cara serving: lgsg dituangin &amp; dikocok ke dlm AMDK 330ml) </t>
  </si>
  <si>
    <t>CHIKI</t>
  </si>
  <si>
    <t>10_2018_PKP Chiki</t>
  </si>
  <si>
    <t>No Flavor &amp; Colours</t>
  </si>
  <si>
    <t>Selling a free range chicken (ayam kampung) broth in liquid form</t>
  </si>
  <si>
    <t>MF, 30+ SU, U1 (TM is younger because chicken stock is heavily used by young moms for babies &amp; toddler)</t>
  </si>
  <si>
    <t>niche to moderate</t>
  </si>
  <si>
    <t xml:space="preserve">Based on Indepth Research for Premium Market Segmen (SU, U1), there is a need for a ready to use chicken broth so that they won't be bothered by the stock preparation process. </t>
  </si>
  <si>
    <t>2018</t>
  </si>
  <si>
    <t>Liquid stock (besides Pacific in Ranch Market), Seasoning, TS Aisle</t>
  </si>
  <si>
    <t>Rp.300 juta (channel : A1,A2, Alfamidi, Lion, Hypermart, C4)</t>
  </si>
  <si>
    <t>Rp.13,000 per 200 mL (HET Rp.18,000 per 200 mL)</t>
  </si>
  <si>
    <t>Pacific (1L), Online Chicken Broth (500 mL), Fondia (250 mL)</t>
  </si>
  <si>
    <t>per 200 mL (HET Rp.18,000 per 200 mL)</t>
  </si>
  <si>
    <t>12.5.1 (kaldu)
- Unggas, syarat = N total &gt; 100 mg/l, NaCl &lt; 12,5 g/l</t>
  </si>
  <si>
    <t>12.5.1</t>
  </si>
  <si>
    <t>Chicken (Ayam Kampung). For signature taste (can use herbs that enhance the chicken flavor?)</t>
  </si>
  <si>
    <t xml:space="preserve">Tetrapak 200 mL or Pouch 200 ml (ref Fondia pouch 250ml). Pouch is as alternative for tetrapak if it gives better margin with acceptable shelf life performance. </t>
  </si>
  <si>
    <t>No MSG</t>
  </si>
  <si>
    <t>No Preservatives</t>
  </si>
  <si>
    <t>Sprei</t>
  </si>
  <si>
    <t>DROP</t>
  </si>
  <si>
    <t>BLACKY</t>
  </si>
  <si>
    <t xml:space="preserve">200 juta </t>
  </si>
  <si>
    <t>13_2015 PKP Blacky_rev6</t>
  </si>
  <si>
    <t>noviana halim</t>
  </si>
  <si>
    <t>Sugar Free Black Coffee (2 in 1 Coffee : kopi + sweetener)</t>
  </si>
  <si>
    <t>MF (diabetesi peminum kopi hitam)</t>
  </si>
  <si>
    <t>RKA</t>
  </si>
  <si>
    <t>Kapal Api 2in1</t>
  </si>
  <si>
    <t>sugar free, taste as good as kapal api 2in1</t>
  </si>
  <si>
    <t xml:space="preserve">1. Kemasan Dus 200jt
</t>
  </si>
  <si>
    <t>Dus: Rp20.000/dus isi 20S</t>
  </si>
  <si>
    <t>Ro 1300/sachet</t>
  </si>
  <si>
    <t>per dus (dus isi 20S), 1300/ sachet</t>
  </si>
  <si>
    <t>14.1.5 minuman serbuk kopi</t>
  </si>
  <si>
    <t>Sachet / coffee bag dalam dus (isi 1 dus berapa sachet/bag, TBC, check pricing, etc first)</t>
  </si>
  <si>
    <t>2. Kemasan renceng dg outerpack bening 300jt</t>
  </si>
  <si>
    <t xml:space="preserve">PLS dg Outerpack bening: Rp 1000/sachet, </t>
  </si>
  <si>
    <t>per sachet (PLS dg Outerpack bening</t>
  </si>
  <si>
    <t>3. Kemasan renceng dalam box tanpa outerpack bening 300jt</t>
  </si>
  <si>
    <t>Renceng dalam box tanpa outerpack bening</t>
  </si>
  <si>
    <t>per sachet (PLS)</t>
  </si>
  <si>
    <t>Buram</t>
  </si>
  <si>
    <t>06_2020_PKP Buram</t>
  </si>
  <si>
    <t xml:space="preserve"> </t>
  </si>
  <si>
    <t>Tropicana Slim chicken porridge, can be consumed as healthy breakfast for elders</t>
  </si>
  <si>
    <t>- Based on senior indepth interview, elders need practical "small" breakfast around 7 AM (now they eat fruits, oat / drink milk, juice)  and later do their proper breakfast with rice at 10 a.m. They feel hungry but no available cooked food at 7 AM. Hence they need instant and fulfilling healthy food.
- Bubur ayam or chicken porridge is readily accepted by Indonesian people as popular breakfast menu.
- Instant bubur ayam category is not as crowded as instant cereal market. 
- Many elders are prone to sarcopenia, which can be prevented by enough protein intake (1,4 gram/kg body weight) and regular exercise.</t>
  </si>
  <si>
    <t>Breakfast Food (Beside Bubur instant/super bubur); TS Aisle</t>
  </si>
  <si>
    <t>Direct: Super Bubur, indirect: Entrasol Quick Start ; Energen Oat Milk ; Quaker Oat</t>
  </si>
  <si>
    <t>HTT &gt;4.0, PFT atleast TBN dg Super Bubur</t>
  </si>
  <si>
    <t>channel RKA A1,A2, Alfamidi</t>
  </si>
  <si>
    <t>Rp.20,000 per dus (isi 4 sachet) = Rp.5,000/sachet</t>
  </si>
  <si>
    <t>Rp.24,000 per dus (isi 4 sachet)  = Rp.6,000/sachet</t>
  </si>
  <si>
    <t>per dus (isi 4 sachet)</t>
  </si>
  <si>
    <t>1 Dus isi 4 sachet, 1 box isi 12 dus</t>
  </si>
  <si>
    <t>chichken</t>
  </si>
  <si>
    <t xml:space="preserve">Can be served just by adding 200 ml hot water </t>
  </si>
  <si>
    <t>Rice flakes (as porridge main ingredients)</t>
  </si>
  <si>
    <t xml:space="preserve">Must have: No Added Sucrose (bukan klaim)		
Must have: Source of Protein (bisa ditulis besar) - nice to have: extruded protein sebagai sumber protein		
Must have: Source of Fiber, Calcium, dan Vitamin B complex yang lengkap (jenis benchmark ke vit di TS susu - tp jumlah yg penting achieve klaim saja)		
Brown Rice or multi grain rice as differentiation (nice to have), spy tidak kalah sehat dibandingkan Quacker oat		
Cukup mengenyangkan utk sebagai snack/early breakfast		
Less sodium &amp; sayuran kering (nice to have)		
titip cek Na nya apakah masih masuk utk syarat dasar produk MD berklaim		</t>
  </si>
  <si>
    <t>Second Priority</t>
  </si>
  <si>
    <t>Beads</t>
  </si>
  <si>
    <t>Pagar</t>
  </si>
  <si>
    <t>Jelly</t>
  </si>
  <si>
    <t>NutriSari</t>
  </si>
  <si>
    <t>Charm</t>
  </si>
  <si>
    <t>YOGYA</t>
  </si>
  <si>
    <t>500, 500, 500</t>
  </si>
  <si>
    <t>BLANKET</t>
  </si>
  <si>
    <t>PADI</t>
  </si>
  <si>
    <t>citos</t>
  </si>
  <si>
    <t>NACHOS</t>
  </si>
  <si>
    <t>Gadogado</t>
  </si>
  <si>
    <t>Paddington</t>
  </si>
  <si>
    <t>OLAF</t>
  </si>
  <si>
    <t>Jeniper</t>
  </si>
  <si>
    <t>Syahrini</t>
  </si>
  <si>
    <t>1.5 M</t>
  </si>
  <si>
    <t>Alkaloid Cappuccino</t>
  </si>
  <si>
    <t>Dilan</t>
  </si>
  <si>
    <t>Frost</t>
  </si>
  <si>
    <t>Aurora</t>
  </si>
  <si>
    <t>Komandan</t>
  </si>
  <si>
    <t>Pagoda</t>
  </si>
  <si>
    <t>50 juta</t>
  </si>
  <si>
    <t>BOCAH</t>
  </si>
  <si>
    <t>Third Priority</t>
  </si>
  <si>
    <t>HIRO</t>
  </si>
  <si>
    <t>PULKAM</t>
  </si>
  <si>
    <t>PANTAI</t>
  </si>
  <si>
    <t>Melcube</t>
  </si>
  <si>
    <t>Tetra recart spoonable</t>
  </si>
  <si>
    <t>BAKCANG</t>
  </si>
  <si>
    <t>KITAM</t>
  </si>
  <si>
    <t>BACOK</t>
  </si>
  <si>
    <t>Launch</t>
  </si>
  <si>
    <t>Forecast Periodes</t>
  </si>
  <si>
    <t>Revision x.y</t>
  </si>
  <si>
    <t>Estimated potential Maret</t>
  </si>
  <si>
    <t>Periode</t>
  </si>
  <si>
    <t>Year</t>
  </si>
  <si>
    <t>Kategori BPOM</t>
  </si>
  <si>
    <t>1st Month</t>
  </si>
  <si>
    <t>Bayi</t>
  </si>
  <si>
    <t>2nd Month</t>
  </si>
  <si>
    <t>Anak (7-24 bulan)</t>
  </si>
  <si>
    <t>3rd Month</t>
  </si>
  <si>
    <t>Anak (2 - 5 th)</t>
  </si>
  <si>
    <t>Weak - Moderate</t>
  </si>
  <si>
    <t>Ibu Hamil</t>
  </si>
  <si>
    <t>Moderate - Strong</t>
  </si>
  <si>
    <t>Niche - Mass</t>
  </si>
  <si>
    <t>Ibu Menyusui</t>
  </si>
  <si>
    <t>S2</t>
  </si>
  <si>
    <t>Mie Kering dengan bumnu sachet</t>
  </si>
  <si>
    <t>Rosarani</t>
  </si>
  <si>
    <t>Charissa</t>
  </si>
  <si>
    <t>Rosariani</t>
  </si>
  <si>
    <t>PIC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</si>
</sst>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Rp&quot;#,##0;[Red]\-&quot;Rp&quot;#,##0"/>
    <numFmt numFmtId="165" formatCode="_-* #,##0_-;\-* #,##0_-;_-* &quot;-&quot;_-;_-@_-"/>
    <numFmt numFmtId="166" formatCode="[$-13809]dddd\,\ dd\ mmmm\ yyyy;@"/>
    <numFmt numFmtId="167" formatCode="[$-409]mmmm\ d\,\ yyyy;@"/>
    <numFmt numFmtId="168" formatCode="[$Rp-421]#,##0"/>
  </numFmts>
  <fonts count="40">
    <font>
      <sz val="11"/>
      <color theme="1"/>
      <name val="Calibri"/>
      <family val="2"/>
      <scheme val="minor"/>
    </font>
    <font>
      <sz val="11"/>
      <color theme="1"/>
      <name val="Calibri"/>
      <family val="2"/>
      <scheme val="minor"/>
    </font>
    <font>
      <sz val="10"/>
      <color theme="1"/>
      <name val="Abadi Extra Light"/>
      <family val="2"/>
    </font>
    <font>
      <sz val="10"/>
      <color rgb="FFC00000"/>
      <name val="Abadi Extra Light"/>
      <family val="2"/>
    </font>
    <font>
      <b/>
      <sz val="10"/>
      <color theme="1"/>
      <name val="Abadi Extra Light"/>
      <family val="2"/>
    </font>
    <font>
      <b/>
      <sz val="14"/>
      <color theme="1"/>
      <name val="Abadi Extra Light"/>
      <family val="2"/>
    </font>
    <font>
      <b/>
      <sz val="10"/>
      <color rgb="FF31A9B8"/>
      <name val="Abadi Extra Light"/>
      <family val="2"/>
    </font>
    <font>
      <b/>
      <sz val="12"/>
      <color theme="1"/>
      <name val="Abadi Extra Light"/>
      <family val="2"/>
    </font>
    <font>
      <b/>
      <sz val="10"/>
      <color rgb="FFCF3721"/>
      <name val="Abadi Extra Light"/>
      <family val="2"/>
    </font>
    <font>
      <b/>
      <sz val="16"/>
      <color theme="1"/>
      <name val="Abadi Extra Light"/>
      <family val="2"/>
    </font>
    <font>
      <b/>
      <sz val="10"/>
      <color rgb="FF258039"/>
      <name val="Abadi Extra Light"/>
      <family val="2"/>
    </font>
    <font>
      <b/>
      <sz val="10"/>
      <color rgb="FFC00000"/>
      <name val="Abadi Extra Light"/>
      <family val="2"/>
    </font>
    <font>
      <b/>
      <sz val="10"/>
      <color theme="0"/>
      <name val="Abadi Extra Light"/>
      <family val="2"/>
    </font>
    <font>
      <sz val="10"/>
      <color theme="0"/>
      <name val="Abadi Extra Light"/>
      <family val="2"/>
    </font>
    <font>
      <b/>
      <i/>
      <sz val="10"/>
      <color rgb="FF000000"/>
      <name val="Abadi Extra Light"/>
      <family val="2"/>
    </font>
    <font>
      <b/>
      <sz val="10"/>
      <color rgb="FF000000"/>
      <name val="Abadi Extra Light"/>
      <family val="2"/>
    </font>
    <font>
      <sz val="10"/>
      <color rgb="FF000000"/>
      <name val="Abadi Extra Light"/>
      <family val="2"/>
    </font>
    <font>
      <b/>
      <sz val="10"/>
      <color rgb="FFFF0000"/>
      <name val="Abadi Extra Light"/>
      <family val="2"/>
    </font>
    <font>
      <b/>
      <sz val="11"/>
      <color rgb="FFFF0000"/>
      <name val="Calibri"/>
      <family val="2"/>
    </font>
    <font>
      <sz val="11"/>
      <color rgb="FF000000"/>
      <name val="Calibri"/>
      <family val="2"/>
    </font>
    <font>
      <sz val="10"/>
      <name val="Abadi Extra Light"/>
      <family val="2"/>
    </font>
    <font>
      <sz val="11"/>
      <color theme="1"/>
      <name val="Abadi Extra Light"/>
      <family val="2"/>
    </font>
    <font>
      <sz val="10"/>
      <color rgb="FF000000"/>
      <name val="Times New Roman"/>
      <family val="1"/>
    </font>
    <font>
      <sz val="10"/>
      <name val="Times New Roman"/>
      <family val="1"/>
    </font>
    <font>
      <sz val="11"/>
      <name val="Calibri"/>
      <family val="2"/>
    </font>
    <font>
      <sz val="11"/>
      <name val="Calibri"/>
      <family val="2"/>
      <scheme val="minor"/>
    </font>
    <font>
      <b/>
      <sz val="11"/>
      <color rgb="FFFF0000"/>
      <name val="Calibri"/>
      <family val="2"/>
      <scheme val="minor"/>
    </font>
    <font>
      <sz val="11"/>
      <color rgb="FF000000"/>
      <name val="Calibri "/>
    </font>
    <font>
      <i/>
      <sz val="11"/>
      <name val="Calibri"/>
      <family val="2"/>
    </font>
    <font>
      <i/>
      <sz val="10"/>
      <name val="Abadi Extra Light"/>
      <family val="2"/>
    </font>
    <font>
      <sz val="11"/>
      <name val="Calibri "/>
    </font>
    <font>
      <sz val="10"/>
      <color theme="1"/>
      <name val="Trebuchet MS"/>
      <family val="2"/>
    </font>
    <font>
      <sz val="10"/>
      <color rgb="FFFF0000"/>
      <name val="Abadi Extra Light"/>
      <family val="2"/>
    </font>
    <font>
      <i/>
      <sz val="10"/>
      <color theme="0"/>
      <name val="Abadi Extra Light"/>
      <family val="2"/>
    </font>
    <font>
      <sz val="10"/>
      <name val="Trebuchet MS"/>
      <family val="2"/>
    </font>
    <font>
      <b/>
      <sz val="9"/>
      <color indexed="81"/>
      <name val="Tahoma"/>
      <family val="2"/>
    </font>
    <font>
      <sz val="9"/>
      <color indexed="81"/>
      <name val="Tahoma"/>
      <family val="2"/>
    </font>
    <font>
      <b/>
      <sz val="9"/>
      <color rgb="FFCF3721"/>
      <name val="Abadi Extra Light"/>
      <family val="2"/>
    </font>
    <font>
      <b/>
      <sz val="11"/>
      <color rgb="FFFF0000"/>
      <name val="Abadi Extra Light"/>
      <family val="2"/>
    </font>
    <font>
      <b/>
      <i/>
      <sz val="10"/>
      <color rgb="FFFF0000"/>
      <name val="Abadi Extra Light"/>
      <family val="2"/>
    </font>
  </fonts>
  <fills count="39">
    <fill>
      <patternFill patternType="none"/>
    </fill>
    <fill>
      <patternFill patternType="gray125"/>
    </fill>
    <fill>
      <patternFill patternType="solid">
        <fgColor theme="6" tint="0.59999389629810485"/>
        <bgColor indexed="64"/>
      </patternFill>
    </fill>
    <fill>
      <patternFill patternType="solid">
        <fgColor theme="5" tint="0.79998168889431442"/>
        <bgColor indexed="64"/>
      </patternFill>
    </fill>
    <fill>
      <patternFill patternType="solid">
        <fgColor rgb="FF258039"/>
        <bgColor indexed="64"/>
      </patternFill>
    </fill>
    <fill>
      <patternFill patternType="solid">
        <fgColor rgb="FF31A9B8"/>
        <bgColor indexed="64"/>
      </patternFill>
    </fill>
    <fill>
      <patternFill patternType="solid">
        <fgColor rgb="FFC00000"/>
        <bgColor indexed="64"/>
      </patternFill>
    </fill>
    <fill>
      <patternFill patternType="solid">
        <fgColor theme="2"/>
        <bgColor indexed="64"/>
      </patternFill>
    </fill>
    <fill>
      <patternFill patternType="solid">
        <fgColor theme="1" tint="0.14999847407452621"/>
        <bgColor indexed="64"/>
      </patternFill>
    </fill>
    <fill>
      <patternFill patternType="solid">
        <fgColor rgb="FFFFFFFF"/>
        <bgColor rgb="FF000000"/>
      </patternFill>
    </fill>
    <fill>
      <patternFill patternType="solid">
        <fgColor rgb="FFAEAAAA"/>
        <bgColor rgb="FF000000"/>
      </patternFill>
    </fill>
    <fill>
      <patternFill patternType="solid">
        <fgColor rgb="FF92D050"/>
        <bgColor rgb="FF000000"/>
      </patternFill>
    </fill>
    <fill>
      <patternFill patternType="solid">
        <fgColor rgb="FF92D050"/>
        <bgColor indexed="64"/>
      </patternFill>
    </fill>
    <fill>
      <patternFill patternType="solid">
        <fgColor theme="5" tint="0.59999389629810485"/>
        <bgColor indexed="64"/>
      </patternFill>
    </fill>
    <fill>
      <patternFill patternType="solid">
        <fgColor rgb="FFFFFF99"/>
        <bgColor indexed="64"/>
      </patternFill>
    </fill>
    <fill>
      <patternFill patternType="solid">
        <fgColor rgb="FFFFFF99"/>
        <bgColor rgb="FF000000"/>
      </patternFill>
    </fill>
    <fill>
      <patternFill patternType="solid">
        <fgColor rgb="FFFFC000"/>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rgb="FFF4B084"/>
        <bgColor rgb="FF000000"/>
      </patternFill>
    </fill>
    <fill>
      <patternFill patternType="solid">
        <fgColor rgb="FFF4B084"/>
        <bgColor indexed="64"/>
      </patternFill>
    </fill>
    <fill>
      <patternFill patternType="solid">
        <fgColor theme="0" tint="-0.249977111117893"/>
        <bgColor indexed="64"/>
      </patternFill>
    </fill>
    <fill>
      <patternFill patternType="solid">
        <fgColor rgb="FF70AD47"/>
        <bgColor rgb="FF000000"/>
      </patternFill>
    </fill>
    <fill>
      <patternFill patternType="solid">
        <fgColor rgb="FF70AD47"/>
        <bgColor indexed="64"/>
      </patternFill>
    </fill>
    <fill>
      <patternFill patternType="solid">
        <fgColor theme="2" tint="-9.9978637043366805E-2"/>
        <bgColor indexed="64"/>
      </patternFill>
    </fill>
    <fill>
      <patternFill patternType="solid">
        <fgColor rgb="FFFFCC00"/>
        <bgColor rgb="FF000000"/>
      </patternFill>
    </fill>
    <fill>
      <patternFill patternType="solid">
        <fgColor rgb="FFB4C6E7"/>
        <bgColor rgb="FF000000"/>
      </patternFill>
    </fill>
    <fill>
      <patternFill patternType="solid">
        <fgColor theme="6" tint="0.79998168889431442"/>
        <bgColor indexed="64"/>
      </patternFill>
    </fill>
    <fill>
      <patternFill patternType="solid">
        <fgColor theme="3" tint="0.39997558519241921"/>
        <bgColor indexed="64"/>
      </patternFill>
    </fill>
    <fill>
      <patternFill patternType="solid">
        <fgColor rgb="FFB4C6E7"/>
        <bgColor indexed="64"/>
      </patternFill>
    </fill>
    <fill>
      <patternFill patternType="solid">
        <fgColor rgb="FFFF7C80"/>
        <bgColor indexed="64"/>
      </patternFill>
    </fill>
    <fill>
      <patternFill patternType="solid">
        <fgColor rgb="FFFF7C80"/>
        <bgColor rgb="FF000000"/>
      </patternFill>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0"/>
        <bgColor rgb="FF000000"/>
      </patternFill>
    </fill>
  </fills>
  <borders count="6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indexed="64"/>
      </right>
      <top style="medium">
        <color rgb="FFFF0000"/>
      </top>
      <bottom/>
      <diagonal/>
    </border>
    <border>
      <left style="medium">
        <color indexed="64"/>
      </left>
      <right/>
      <top style="medium">
        <color rgb="FFFF0000"/>
      </top>
      <bottom/>
      <diagonal/>
    </border>
    <border>
      <left/>
      <right/>
      <top style="medium">
        <color rgb="FFFF0000"/>
      </top>
      <bottom/>
      <diagonal/>
    </border>
    <border>
      <left/>
      <right style="medium">
        <color indexed="64"/>
      </right>
      <top style="medium">
        <color rgb="FFFF0000"/>
      </top>
      <bottom/>
      <diagonal/>
    </border>
    <border>
      <left/>
      <right style="medium">
        <color rgb="FFFF0000"/>
      </right>
      <top style="medium">
        <color rgb="FFFF0000"/>
      </top>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1"/>
      </left>
      <right/>
      <top style="medium">
        <color theme="1"/>
      </top>
      <bottom/>
      <diagonal/>
    </border>
    <border>
      <left/>
      <right style="medium">
        <color theme="1"/>
      </right>
      <top style="medium">
        <color theme="1"/>
      </top>
      <bottom/>
      <diagonal/>
    </border>
    <border>
      <left style="medium">
        <color rgb="FFFF0000"/>
      </left>
      <right style="medium">
        <color indexed="64"/>
      </right>
      <top/>
      <bottom/>
      <diagonal/>
    </border>
    <border>
      <left style="medium">
        <color indexed="64"/>
      </left>
      <right/>
      <top/>
      <bottom/>
      <diagonal/>
    </border>
    <border>
      <left/>
      <right style="medium">
        <color indexed="64"/>
      </right>
      <top/>
      <bottom/>
      <diagonal/>
    </border>
    <border>
      <left/>
      <right style="medium">
        <color rgb="FFFF0000"/>
      </right>
      <top/>
      <bottom/>
      <diagonal/>
    </border>
    <border>
      <left style="medium">
        <color rgb="FFC00000"/>
      </left>
      <right/>
      <top/>
      <bottom/>
      <diagonal/>
    </border>
    <border>
      <left/>
      <right style="medium">
        <color theme="1"/>
      </right>
      <top/>
      <bottom/>
      <diagonal/>
    </border>
    <border>
      <left style="medium">
        <color theme="1"/>
      </left>
      <right/>
      <top/>
      <bottom/>
      <diagonal/>
    </border>
    <border>
      <left style="hair">
        <color indexed="64"/>
      </left>
      <right style="medium">
        <color theme="1"/>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style="medium">
        <color rgb="FFFF0000"/>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medium">
        <color rgb="FFFF0000"/>
      </right>
      <top style="hair">
        <color indexed="64"/>
      </top>
      <bottom/>
      <diagonal/>
    </border>
    <border>
      <left style="medium">
        <color rgb="FFC00000"/>
      </left>
      <right style="hair">
        <color indexed="64"/>
      </right>
      <top style="hair">
        <color indexed="64"/>
      </top>
      <bottom/>
      <diagonal/>
    </border>
    <border>
      <left style="hair">
        <color theme="1"/>
      </left>
      <right/>
      <top style="hair">
        <color indexed="64"/>
      </top>
      <bottom/>
      <diagonal/>
    </border>
    <border>
      <left style="medium">
        <color theme="1"/>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rgb="FFFF0000"/>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rgb="FFFF0000"/>
      </right>
      <top style="hair">
        <color indexed="64"/>
      </top>
      <bottom style="hair">
        <color indexed="64"/>
      </bottom>
      <diagonal/>
    </border>
    <border>
      <left/>
      <right style="hair">
        <color indexed="64"/>
      </right>
      <top style="hair">
        <color indexed="64"/>
      </top>
      <bottom style="hair">
        <color indexed="64"/>
      </bottom>
      <diagonal/>
    </border>
    <border>
      <left style="medium">
        <color rgb="FFC00000"/>
      </left>
      <right style="hair">
        <color indexed="64"/>
      </right>
      <top style="hair">
        <color indexed="64"/>
      </top>
      <bottom style="hair">
        <color indexed="64"/>
      </bottom>
      <diagonal/>
    </border>
    <border>
      <left style="hair">
        <color indexed="64"/>
      </left>
      <right style="medium">
        <color theme="1"/>
      </right>
      <top style="hair">
        <color indexed="64"/>
      </top>
      <bottom style="hair">
        <color indexed="64"/>
      </bottom>
      <diagonal/>
    </border>
    <border>
      <left style="hair">
        <color theme="1"/>
      </left>
      <right/>
      <top style="hair">
        <color indexed="64"/>
      </top>
      <bottom style="hair">
        <color indexed="64"/>
      </bottom>
      <diagonal/>
    </border>
    <border>
      <left style="medium">
        <color theme="1"/>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hair">
        <color theme="1"/>
      </left>
      <right/>
      <top style="hair">
        <color theme="1"/>
      </top>
      <bottom style="hair">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bottom style="hair">
        <color indexed="64"/>
      </bottom>
      <diagonal/>
    </border>
    <border>
      <left/>
      <right style="hair">
        <color theme="1"/>
      </right>
      <top style="hair">
        <color theme="1"/>
      </top>
      <bottom style="hair">
        <color theme="1"/>
      </bottom>
      <diagonal/>
    </border>
  </borders>
  <cellStyleXfs count="2">
    <xf numFmtId="0" fontId="0" fillId="0" borderId="0"/>
    <xf numFmtId="165" fontId="1" fillId="0" borderId="0" applyFont="0" applyFill="0" applyBorder="0" applyAlignment="0" applyProtection="0"/>
  </cellStyleXfs>
  <cellXfs count="673">
    <xf numFmtId="0" fontId="0" fillId="0" borderId="0" xfId="0"/>
    <xf numFmtId="0" fontId="2" fillId="0" borderId="0" xfId="0" applyFont="1" applyAlignment="1">
      <alignment vertical="top"/>
    </xf>
    <xf numFmtId="0" fontId="2" fillId="0" borderId="0" xfId="0" applyFont="1" applyAlignment="1">
      <alignment horizontal="left" vertical="top"/>
    </xf>
    <xf numFmtId="14" fontId="2" fillId="0" borderId="0" xfId="0" applyNumberFormat="1" applyFont="1" applyAlignment="1">
      <alignment vertical="top"/>
    </xf>
    <xf numFmtId="0" fontId="2" fillId="0" borderId="0" xfId="0" applyFont="1" applyAlignment="1">
      <alignment horizontal="center" vertical="top"/>
    </xf>
    <xf numFmtId="0" fontId="2" fillId="2" borderId="0" xfId="0" applyFont="1" applyFill="1" applyAlignment="1">
      <alignment horizontal="left" vertical="top"/>
    </xf>
    <xf numFmtId="0" fontId="2" fillId="2" borderId="0" xfId="0" applyFont="1" applyFill="1" applyAlignment="1">
      <alignment horizontal="center" vertical="top"/>
    </xf>
    <xf numFmtId="0" fontId="2" fillId="2" borderId="0" xfId="0" applyFont="1" applyFill="1" applyAlignment="1">
      <alignment vertical="top"/>
    </xf>
    <xf numFmtId="165" fontId="2" fillId="2" borderId="0" xfId="1" applyFont="1" applyFill="1" applyAlignment="1">
      <alignment vertical="top"/>
    </xf>
    <xf numFmtId="165" fontId="2" fillId="2" borderId="0" xfId="1" applyFont="1" applyFill="1" applyAlignment="1">
      <alignment horizontal="right" vertical="top"/>
    </xf>
    <xf numFmtId="165" fontId="2" fillId="2" borderId="0" xfId="1" applyFont="1" applyFill="1" applyAlignment="1">
      <alignment horizontal="left" vertical="top"/>
    </xf>
    <xf numFmtId="0" fontId="3" fillId="3" borderId="0" xfId="0" applyFont="1" applyFill="1" applyAlignment="1">
      <alignment horizontal="center" vertical="top"/>
    </xf>
    <xf numFmtId="14" fontId="2" fillId="0" borderId="0" xfId="0" applyNumberFormat="1" applyFont="1" applyAlignment="1">
      <alignment horizontal="left" vertical="top"/>
    </xf>
    <xf numFmtId="0" fontId="4" fillId="0" borderId="0" xfId="0" applyFont="1" applyAlignment="1">
      <alignment horizontal="center" vertical="top"/>
    </xf>
    <xf numFmtId="0" fontId="4" fillId="0" borderId="0" xfId="0" applyFont="1" applyAlignment="1">
      <alignment vertical="top"/>
    </xf>
    <xf numFmtId="0" fontId="4" fillId="2" borderId="0" xfId="0"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horizontal="center" vertical="top"/>
    </xf>
    <xf numFmtId="0" fontId="4" fillId="2" borderId="0" xfId="0" applyFont="1" applyFill="1" applyAlignment="1">
      <alignment vertical="top"/>
    </xf>
    <xf numFmtId="0" fontId="2" fillId="0" borderId="1" xfId="0" applyFont="1" applyBorder="1" applyAlignment="1">
      <alignment horizontal="left" vertical="top"/>
    </xf>
    <xf numFmtId="0" fontId="2" fillId="4" borderId="2" xfId="0" applyFont="1" applyFill="1" applyBorder="1" applyAlignment="1">
      <alignment vertical="top"/>
    </xf>
    <xf numFmtId="0" fontId="2" fillId="5" borderId="2" xfId="0" applyFont="1" applyFill="1" applyBorder="1" applyAlignment="1">
      <alignment vertical="top"/>
    </xf>
    <xf numFmtId="0" fontId="2" fillId="6" borderId="2" xfId="0" applyFont="1" applyFill="1" applyBorder="1" applyAlignment="1">
      <alignment vertical="top"/>
    </xf>
    <xf numFmtId="0" fontId="6" fillId="7" borderId="0" xfId="0" applyFont="1" applyFill="1" applyAlignment="1">
      <alignment horizontal="center" vertical="top"/>
    </xf>
    <xf numFmtId="0" fontId="6" fillId="2" borderId="15" xfId="0" applyFont="1" applyFill="1" applyBorder="1" applyAlignment="1">
      <alignment horizontal="center" vertical="top"/>
    </xf>
    <xf numFmtId="0" fontId="6" fillId="2" borderId="16" xfId="0" applyFont="1" applyFill="1" applyBorder="1" applyAlignment="1">
      <alignment horizontal="center" vertical="top"/>
    </xf>
    <xf numFmtId="0" fontId="6" fillId="2" borderId="0" xfId="0" applyFont="1" applyFill="1" applyAlignment="1">
      <alignment horizontal="center" vertical="top"/>
    </xf>
    <xf numFmtId="0" fontId="6" fillId="2" borderId="17" xfId="0" applyFont="1" applyFill="1" applyBorder="1" applyAlignment="1">
      <alignment horizontal="center" vertical="top"/>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18" xfId="0" applyFont="1" applyFill="1" applyBorder="1" applyAlignment="1">
      <alignment horizontal="center" vertical="top"/>
    </xf>
    <xf numFmtId="0" fontId="6" fillId="0" borderId="0" xfId="0" applyFont="1" applyAlignment="1">
      <alignment horizontal="center" vertical="top"/>
    </xf>
    <xf numFmtId="0" fontId="6" fillId="0" borderId="0" xfId="0" applyFont="1" applyAlignment="1">
      <alignment horizontal="left" vertical="top"/>
    </xf>
    <xf numFmtId="165" fontId="6" fillId="2" borderId="16" xfId="1" applyFont="1" applyFill="1" applyBorder="1" applyAlignment="1">
      <alignment horizontal="right" vertical="top"/>
    </xf>
    <xf numFmtId="165" fontId="6" fillId="2" borderId="17" xfId="1" applyFont="1" applyFill="1" applyBorder="1" applyAlignment="1">
      <alignment horizontal="left" vertical="top"/>
    </xf>
    <xf numFmtId="0" fontId="8" fillId="0" borderId="0" xfId="0" applyFont="1" applyAlignment="1">
      <alignment horizontal="left" vertical="top"/>
    </xf>
    <xf numFmtId="0" fontId="8" fillId="2" borderId="21" xfId="0" applyFont="1" applyFill="1" applyBorder="1" applyAlignment="1">
      <alignment horizontal="left" vertical="top"/>
    </xf>
    <xf numFmtId="0" fontId="8" fillId="2" borderId="20" xfId="0" applyFont="1" applyFill="1" applyBorder="1" applyAlignment="1">
      <alignment horizontal="left" vertical="top"/>
    </xf>
    <xf numFmtId="0" fontId="12" fillId="8" borderId="0" xfId="0" applyFont="1" applyFill="1" applyAlignment="1">
      <alignment horizontal="center" vertical="top"/>
    </xf>
    <xf numFmtId="0" fontId="12" fillId="8" borderId="0" xfId="0" applyFont="1" applyFill="1" applyAlignment="1">
      <alignment horizontal="left" vertical="top"/>
    </xf>
    <xf numFmtId="0" fontId="12" fillId="8" borderId="0" xfId="0" applyFont="1" applyFill="1" applyAlignment="1">
      <alignment vertical="top"/>
    </xf>
    <xf numFmtId="14" fontId="12" fillId="8" borderId="0" xfId="0" applyNumberFormat="1" applyFont="1" applyFill="1" applyAlignment="1">
      <alignment vertical="top"/>
    </xf>
    <xf numFmtId="0" fontId="12" fillId="8" borderId="15" xfId="0" applyFont="1" applyFill="1" applyBorder="1" applyAlignment="1">
      <alignment horizontal="left" vertical="top"/>
    </xf>
    <xf numFmtId="0" fontId="12" fillId="8" borderId="16" xfId="0" applyFont="1" applyFill="1" applyBorder="1" applyAlignment="1">
      <alignment horizontal="center" vertical="top"/>
    </xf>
    <xf numFmtId="0" fontId="12" fillId="8" borderId="17" xfId="0" applyFont="1" applyFill="1" applyBorder="1" applyAlignment="1">
      <alignment horizontal="center" vertical="top"/>
    </xf>
    <xf numFmtId="0" fontId="13" fillId="8" borderId="18" xfId="0" applyFont="1" applyFill="1" applyBorder="1" applyAlignment="1">
      <alignment horizontal="center" vertical="top"/>
    </xf>
    <xf numFmtId="0" fontId="12" fillId="8" borderId="19" xfId="0" applyFont="1" applyFill="1" applyBorder="1" applyAlignment="1">
      <alignment horizontal="center" vertical="top"/>
    </xf>
    <xf numFmtId="0" fontId="12" fillId="8" borderId="20" xfId="0" applyFont="1" applyFill="1" applyBorder="1" applyAlignment="1">
      <alignment horizontal="center" vertical="top"/>
    </xf>
    <xf numFmtId="0" fontId="12" fillId="8" borderId="16" xfId="0" applyFont="1" applyFill="1" applyBorder="1" applyAlignment="1">
      <alignment horizontal="right" vertical="top"/>
    </xf>
    <xf numFmtId="0" fontId="12" fillId="8" borderId="17" xfId="0" applyFont="1" applyFill="1" applyBorder="1" applyAlignment="1">
      <alignment horizontal="left" vertical="top"/>
    </xf>
    <xf numFmtId="0" fontId="12" fillId="8" borderId="23" xfId="0" applyFont="1" applyFill="1" applyBorder="1" applyAlignment="1">
      <alignment horizontal="center" vertical="top"/>
    </xf>
    <xf numFmtId="0" fontId="2" fillId="2" borderId="23" xfId="0" applyFont="1" applyFill="1" applyBorder="1" applyAlignment="1">
      <alignment horizontal="center" vertical="top"/>
    </xf>
    <xf numFmtId="0" fontId="2" fillId="2" borderId="23" xfId="0" applyFont="1" applyFill="1" applyBorder="1" applyAlignment="1">
      <alignment horizontal="left" vertical="top"/>
    </xf>
    <xf numFmtId="0" fontId="2" fillId="0" borderId="24" xfId="0" applyFont="1" applyBorder="1" applyAlignment="1">
      <alignment horizontal="left" vertical="top"/>
    </xf>
    <xf numFmtId="0" fontId="2" fillId="2" borderId="27" xfId="0" applyFont="1" applyFill="1" applyBorder="1" applyAlignment="1">
      <alignment horizontal="left" vertical="top"/>
    </xf>
    <xf numFmtId="0" fontId="2" fillId="2" borderId="28" xfId="0" applyFont="1" applyFill="1" applyBorder="1" applyAlignment="1">
      <alignment horizontal="center" vertical="top"/>
    </xf>
    <xf numFmtId="0" fontId="2" fillId="2" borderId="29" xfId="0" applyFont="1" applyFill="1" applyBorder="1" applyAlignment="1">
      <alignment horizontal="center" vertical="top"/>
    </xf>
    <xf numFmtId="0" fontId="2" fillId="2" borderId="30" xfId="0" applyFont="1" applyFill="1" applyBorder="1" applyAlignment="1">
      <alignment horizontal="center" vertical="top"/>
    </xf>
    <xf numFmtId="0" fontId="2" fillId="0" borderId="25" xfId="0" applyFont="1" applyBorder="1" applyAlignment="1">
      <alignment horizontal="center" vertical="top"/>
    </xf>
    <xf numFmtId="0" fontId="2" fillId="2" borderId="31" xfId="0" applyFont="1" applyFill="1" applyBorder="1" applyAlignment="1">
      <alignment horizontal="center" vertical="top"/>
    </xf>
    <xf numFmtId="0" fontId="2" fillId="2" borderId="22" xfId="0" applyFont="1" applyFill="1" applyBorder="1" applyAlignment="1">
      <alignment horizontal="center" vertical="top"/>
    </xf>
    <xf numFmtId="165" fontId="2" fillId="2" borderId="23" xfId="1" applyFont="1" applyFill="1" applyBorder="1" applyAlignment="1">
      <alignment horizontal="center" vertical="top"/>
    </xf>
    <xf numFmtId="0" fontId="2" fillId="0" borderId="32" xfId="0" applyFont="1" applyBorder="1" applyAlignment="1">
      <alignment horizontal="center" vertical="top"/>
    </xf>
    <xf numFmtId="165" fontId="2" fillId="2" borderId="28" xfId="1" applyFont="1" applyFill="1" applyBorder="1" applyAlignment="1">
      <alignment horizontal="right" vertical="top"/>
    </xf>
    <xf numFmtId="165" fontId="2" fillId="2" borderId="23" xfId="1" applyFont="1" applyFill="1" applyBorder="1" applyAlignment="1">
      <alignment horizontal="right" vertical="top"/>
    </xf>
    <xf numFmtId="165" fontId="2" fillId="2" borderId="29" xfId="1" applyFont="1" applyFill="1" applyBorder="1" applyAlignment="1">
      <alignment horizontal="left" vertical="top"/>
    </xf>
    <xf numFmtId="0" fontId="2" fillId="0" borderId="24" xfId="0" applyFont="1" applyBorder="1" applyAlignment="1">
      <alignment horizontal="center" vertical="top"/>
    </xf>
    <xf numFmtId="0" fontId="2" fillId="2" borderId="33" xfId="0" applyFont="1" applyFill="1" applyBorder="1" applyAlignment="1">
      <alignment horizontal="left" vertical="top"/>
    </xf>
    <xf numFmtId="0" fontId="2" fillId="2" borderId="22" xfId="0" applyFont="1" applyFill="1" applyBorder="1" applyAlignment="1">
      <alignment horizontal="left" vertical="top"/>
    </xf>
    <xf numFmtId="0" fontId="2" fillId="2" borderId="34" xfId="0" applyFont="1" applyFill="1" applyBorder="1" applyAlignment="1">
      <alignment horizontal="left" vertical="top"/>
    </xf>
    <xf numFmtId="0" fontId="2" fillId="2" borderId="34" xfId="0" applyFont="1" applyFill="1" applyBorder="1" applyAlignment="1">
      <alignment horizontal="center" vertical="top"/>
    </xf>
    <xf numFmtId="0" fontId="2" fillId="0" borderId="34" xfId="0" applyFont="1" applyBorder="1" applyAlignment="1">
      <alignment horizontal="center" vertical="top"/>
    </xf>
    <xf numFmtId="0" fontId="2" fillId="0" borderId="35" xfId="0" applyFont="1" applyBorder="1" applyAlignment="1">
      <alignment horizontal="left" vertical="top"/>
    </xf>
    <xf numFmtId="0" fontId="2" fillId="2" borderId="36" xfId="0" applyFont="1" applyFill="1" applyBorder="1" applyAlignment="1">
      <alignment horizontal="left" vertical="top"/>
    </xf>
    <xf numFmtId="0" fontId="2" fillId="2" borderId="37" xfId="0" applyFont="1" applyFill="1" applyBorder="1" applyAlignment="1">
      <alignment horizontal="center" vertical="top"/>
    </xf>
    <xf numFmtId="0" fontId="2" fillId="2" borderId="38" xfId="0" applyFont="1" applyFill="1" applyBorder="1" applyAlignment="1">
      <alignment horizontal="center" vertical="top"/>
    </xf>
    <xf numFmtId="0" fontId="2" fillId="0" borderId="43" xfId="0" applyFont="1" applyBorder="1" applyAlignment="1">
      <alignment horizontal="left" vertical="top"/>
    </xf>
    <xf numFmtId="0" fontId="2" fillId="0" borderId="40" xfId="0" applyFont="1" applyBorder="1" applyAlignment="1">
      <alignment vertical="top"/>
    </xf>
    <xf numFmtId="0" fontId="11" fillId="3" borderId="34" xfId="0" applyFont="1" applyFill="1" applyBorder="1" applyAlignment="1">
      <alignment horizontal="center" vertical="top"/>
    </xf>
    <xf numFmtId="0" fontId="16" fillId="16" borderId="34" xfId="0" applyFont="1" applyFill="1" applyBorder="1" applyAlignment="1">
      <alignment horizontal="left" vertical="top"/>
    </xf>
    <xf numFmtId="0" fontId="2" fillId="19" borderId="0" xfId="0" applyFont="1" applyFill="1" applyAlignment="1">
      <alignment horizontal="center" vertical="top"/>
    </xf>
    <xf numFmtId="0" fontId="16" fillId="20" borderId="34" xfId="0" applyFont="1" applyFill="1" applyBorder="1" applyAlignment="1">
      <alignment horizontal="left" vertical="top"/>
    </xf>
    <xf numFmtId="0" fontId="2" fillId="19" borderId="34" xfId="0" applyFont="1" applyFill="1" applyBorder="1" applyAlignment="1">
      <alignment horizontal="center" vertical="top"/>
    </xf>
    <xf numFmtId="0" fontId="2" fillId="19" borderId="35" xfId="0" applyFont="1" applyFill="1" applyBorder="1" applyAlignment="1">
      <alignment horizontal="left" vertical="top"/>
    </xf>
    <xf numFmtId="0" fontId="2" fillId="19" borderId="36" xfId="0" applyFont="1" applyFill="1" applyBorder="1" applyAlignment="1">
      <alignment horizontal="left" vertical="top"/>
    </xf>
    <xf numFmtId="0" fontId="2" fillId="19" borderId="37" xfId="0" applyFont="1" applyFill="1" applyBorder="1" applyAlignment="1">
      <alignment horizontal="center" vertical="top"/>
    </xf>
    <xf numFmtId="0" fontId="2" fillId="19" borderId="38" xfId="0" applyFont="1" applyFill="1" applyBorder="1" applyAlignment="1">
      <alignment horizontal="center" vertical="top"/>
    </xf>
    <xf numFmtId="0" fontId="2" fillId="19" borderId="39" xfId="0" applyFont="1" applyFill="1" applyBorder="1" applyAlignment="1">
      <alignment horizontal="center" vertical="top"/>
    </xf>
    <xf numFmtId="0" fontId="2" fillId="19" borderId="40" xfId="0" applyFont="1" applyFill="1" applyBorder="1" applyAlignment="1">
      <alignment horizontal="center" vertical="top"/>
    </xf>
    <xf numFmtId="0" fontId="2" fillId="19" borderId="41" xfId="0" applyFont="1" applyFill="1" applyBorder="1" applyAlignment="1">
      <alignment horizontal="center" vertical="top"/>
    </xf>
    <xf numFmtId="0" fontId="2" fillId="19" borderId="42" xfId="0" applyFont="1" applyFill="1" applyBorder="1" applyAlignment="1">
      <alignment horizontal="center" vertical="top"/>
    </xf>
    <xf numFmtId="0" fontId="2" fillId="19" borderId="35" xfId="0" applyFont="1" applyFill="1" applyBorder="1" applyAlignment="1">
      <alignment vertical="top"/>
    </xf>
    <xf numFmtId="165" fontId="2" fillId="19" borderId="40" xfId="1" applyFont="1" applyFill="1" applyBorder="1" applyAlignment="1">
      <alignment horizontal="center" vertical="top"/>
    </xf>
    <xf numFmtId="165" fontId="2" fillId="19" borderId="34" xfId="1" applyFont="1" applyFill="1" applyBorder="1" applyAlignment="1">
      <alignment horizontal="center" vertical="top"/>
    </xf>
    <xf numFmtId="0" fontId="2" fillId="19" borderId="43" xfId="0" applyFont="1" applyFill="1" applyBorder="1" applyAlignment="1">
      <alignment horizontal="center" vertical="top"/>
    </xf>
    <xf numFmtId="165" fontId="2" fillId="19" borderId="37" xfId="1" applyFont="1" applyFill="1" applyBorder="1" applyAlignment="1">
      <alignment horizontal="right" vertical="top"/>
    </xf>
    <xf numFmtId="165" fontId="2" fillId="19" borderId="34" xfId="1" applyFont="1" applyFill="1" applyBorder="1" applyAlignment="1">
      <alignment horizontal="right" vertical="top"/>
    </xf>
    <xf numFmtId="165" fontId="2" fillId="19" borderId="38" xfId="1" applyFont="1" applyFill="1" applyBorder="1" applyAlignment="1">
      <alignment horizontal="left" vertical="top"/>
    </xf>
    <xf numFmtId="0" fontId="2" fillId="19" borderId="35" xfId="0" applyFont="1" applyFill="1" applyBorder="1" applyAlignment="1">
      <alignment horizontal="center" vertical="top"/>
    </xf>
    <xf numFmtId="0" fontId="2" fillId="19" borderId="44" xfId="0" applyFont="1" applyFill="1" applyBorder="1" applyAlignment="1">
      <alignment horizontal="left" vertical="top"/>
    </xf>
    <xf numFmtId="0" fontId="2" fillId="19" borderId="42" xfId="0" applyFont="1" applyFill="1" applyBorder="1" applyAlignment="1">
      <alignment horizontal="left" vertical="top"/>
    </xf>
    <xf numFmtId="0" fontId="17" fillId="20" borderId="34" xfId="0" applyFont="1" applyFill="1" applyBorder="1" applyAlignment="1">
      <alignment horizontal="left" vertical="top"/>
    </xf>
    <xf numFmtId="0" fontId="2" fillId="0" borderId="40" xfId="0" applyFont="1" applyBorder="1" applyAlignment="1">
      <alignment horizontal="center" vertical="top"/>
    </xf>
    <xf numFmtId="0" fontId="2" fillId="0" borderId="43" xfId="0" applyFont="1" applyBorder="1" applyAlignment="1">
      <alignment horizontal="center" vertical="top"/>
    </xf>
    <xf numFmtId="0" fontId="2" fillId="0" borderId="35" xfId="0" applyFont="1" applyBorder="1" applyAlignment="1">
      <alignment horizontal="center" vertical="top"/>
    </xf>
    <xf numFmtId="0" fontId="21" fillId="19" borderId="34" xfId="0" applyFont="1" applyFill="1" applyBorder="1" applyAlignment="1">
      <alignment horizontal="left" vertical="top"/>
    </xf>
    <xf numFmtId="0" fontId="3" fillId="19" borderId="34" xfId="0" applyFont="1" applyFill="1" applyBorder="1" applyAlignment="1">
      <alignment horizontal="center" vertical="top"/>
    </xf>
    <xf numFmtId="0" fontId="2" fillId="23" borderId="35" xfId="0" applyFont="1" applyFill="1" applyBorder="1" applyAlignment="1">
      <alignment horizontal="left" vertical="top"/>
    </xf>
    <xf numFmtId="0" fontId="2" fillId="23" borderId="43" xfId="0" applyFont="1" applyFill="1" applyBorder="1" applyAlignment="1">
      <alignment horizontal="left" vertical="top"/>
    </xf>
    <xf numFmtId="0" fontId="2" fillId="19" borderId="0" xfId="0" applyFont="1" applyFill="1" applyAlignment="1">
      <alignment vertical="top"/>
    </xf>
    <xf numFmtId="0" fontId="20" fillId="20" borderId="34" xfId="0" applyFont="1" applyFill="1" applyBorder="1" applyAlignment="1">
      <alignment horizontal="left" vertical="top"/>
    </xf>
    <xf numFmtId="0" fontId="2" fillId="19" borderId="39" xfId="0" applyFont="1" applyFill="1" applyBorder="1" applyAlignment="1">
      <alignment horizontal="left" vertical="top"/>
    </xf>
    <xf numFmtId="165" fontId="2" fillId="19" borderId="34" xfId="1" applyFont="1" applyFill="1" applyBorder="1" applyAlignment="1">
      <alignment horizontal="left" vertical="top"/>
    </xf>
    <xf numFmtId="0" fontId="2" fillId="19" borderId="43" xfId="0" applyFont="1" applyFill="1" applyBorder="1" applyAlignment="1">
      <alignment horizontal="left" vertical="top"/>
    </xf>
    <xf numFmtId="0" fontId="2" fillId="19" borderId="40" xfId="0" applyFont="1" applyFill="1" applyBorder="1" applyAlignment="1">
      <alignment vertical="top"/>
    </xf>
    <xf numFmtId="165" fontId="2" fillId="19" borderId="34" xfId="1" applyFont="1" applyFill="1" applyBorder="1" applyAlignment="1">
      <alignment vertical="top"/>
    </xf>
    <xf numFmtId="0" fontId="2" fillId="19" borderId="43" xfId="0" applyFont="1" applyFill="1" applyBorder="1" applyAlignment="1">
      <alignment vertical="top"/>
    </xf>
    <xf numFmtId="0" fontId="29" fillId="20" borderId="34" xfId="0" applyFont="1" applyFill="1" applyBorder="1" applyAlignment="1">
      <alignment horizontal="left" vertical="top"/>
    </xf>
    <xf numFmtId="0" fontId="2" fillId="26" borderId="35" xfId="0" applyFont="1" applyFill="1" applyBorder="1" applyAlignment="1">
      <alignment horizontal="left" vertical="top"/>
    </xf>
    <xf numFmtId="0" fontId="2" fillId="26" borderId="43" xfId="0" applyFont="1" applyFill="1" applyBorder="1" applyAlignment="1">
      <alignment horizontal="left" vertical="top"/>
    </xf>
    <xf numFmtId="17" fontId="32" fillId="0" borderId="35" xfId="0" applyNumberFormat="1" applyFont="1" applyBorder="1" applyAlignment="1">
      <alignment horizontal="left" vertical="top"/>
    </xf>
    <xf numFmtId="168" fontId="2" fillId="0" borderId="43" xfId="0" applyNumberFormat="1" applyFont="1" applyBorder="1" applyAlignment="1">
      <alignment horizontal="left" vertical="top"/>
    </xf>
    <xf numFmtId="0" fontId="2" fillId="0" borderId="35" xfId="0" applyFont="1" applyBorder="1" applyAlignment="1">
      <alignment vertical="top"/>
    </xf>
    <xf numFmtId="0" fontId="2" fillId="0" borderId="43" xfId="0" applyFont="1" applyBorder="1" applyAlignment="1">
      <alignment vertical="top"/>
    </xf>
    <xf numFmtId="0" fontId="16" fillId="0" borderId="0" xfId="0" applyFont="1" applyAlignment="1">
      <alignment horizontal="left" vertical="top"/>
    </xf>
    <xf numFmtId="0" fontId="16" fillId="0" borderId="0" xfId="0" applyFont="1" applyAlignment="1">
      <alignment vertical="top"/>
    </xf>
    <xf numFmtId="14" fontId="16" fillId="0" borderId="0" xfId="0" applyNumberFormat="1" applyFont="1" applyAlignment="1">
      <alignment vertical="top"/>
    </xf>
    <xf numFmtId="166" fontId="2" fillId="0" borderId="0" xfId="0" applyNumberFormat="1" applyFont="1" applyAlignment="1">
      <alignment horizontal="left" vertical="top"/>
    </xf>
    <xf numFmtId="0" fontId="2" fillId="0" borderId="46" xfId="0" applyFont="1" applyBorder="1" applyAlignment="1">
      <alignment horizontal="center" vertical="top"/>
    </xf>
    <xf numFmtId="0" fontId="2" fillId="0" borderId="46" xfId="0" applyFont="1" applyBorder="1" applyAlignment="1">
      <alignment horizontal="left" vertical="top"/>
    </xf>
    <xf numFmtId="165" fontId="2" fillId="0" borderId="0" xfId="1" applyFont="1" applyAlignment="1">
      <alignment horizontal="center" vertical="top"/>
    </xf>
    <xf numFmtId="0" fontId="2" fillId="0" borderId="46" xfId="0" applyFont="1" applyBorder="1" applyAlignment="1">
      <alignment horizontal="right" vertical="top"/>
    </xf>
    <xf numFmtId="0" fontId="3" fillId="0" borderId="0" xfId="0" applyFont="1" applyAlignment="1">
      <alignment horizontal="center" vertical="top"/>
    </xf>
    <xf numFmtId="165" fontId="2" fillId="0" borderId="0" xfId="1" applyFont="1" applyAlignment="1">
      <alignment horizontal="right" vertical="top"/>
    </xf>
    <xf numFmtId="165" fontId="2" fillId="0" borderId="0" xfId="1" applyFont="1" applyAlignment="1">
      <alignment horizontal="left" vertical="top"/>
    </xf>
    <xf numFmtId="0" fontId="17" fillId="0" borderId="47" xfId="0" applyFont="1" applyBorder="1" applyAlignment="1">
      <alignment horizontal="left" vertical="top"/>
    </xf>
    <xf numFmtId="0" fontId="20" fillId="0" borderId="48" xfId="0" applyFont="1" applyBorder="1" applyAlignment="1">
      <alignment horizontal="left" vertical="top"/>
    </xf>
    <xf numFmtId="0" fontId="20" fillId="0" borderId="48" xfId="0" applyFont="1" applyBorder="1" applyAlignment="1">
      <alignment horizontal="right" vertical="top"/>
    </xf>
    <xf numFmtId="14" fontId="20" fillId="0" borderId="0" xfId="0" applyNumberFormat="1" applyFont="1" applyAlignment="1">
      <alignment horizontal="right" vertical="top"/>
    </xf>
    <xf numFmtId="0" fontId="20" fillId="0" borderId="0" xfId="0" applyFont="1" applyAlignment="1">
      <alignment horizontal="right" vertical="top"/>
    </xf>
    <xf numFmtId="0" fontId="20" fillId="15" borderId="49" xfId="0" applyFont="1" applyFill="1" applyBorder="1" applyAlignment="1">
      <alignment horizontal="left" vertical="top"/>
    </xf>
    <xf numFmtId="0" fontId="29" fillId="15" borderId="49" xfId="0" applyFont="1" applyFill="1" applyBorder="1" applyAlignment="1">
      <alignment horizontal="left" vertical="top"/>
    </xf>
    <xf numFmtId="0" fontId="20" fillId="15" borderId="49" xfId="0" applyFont="1" applyFill="1" applyBorder="1" applyAlignment="1">
      <alignment horizontal="right" vertical="top"/>
    </xf>
    <xf numFmtId="14" fontId="20" fillId="15" borderId="49" xfId="0" applyNumberFormat="1" applyFont="1" applyFill="1" applyBorder="1" applyAlignment="1">
      <alignment horizontal="right" vertical="top"/>
    </xf>
    <xf numFmtId="0" fontId="20" fillId="0" borderId="49" xfId="0" applyFont="1" applyBorder="1" applyAlignment="1">
      <alignment vertical="top"/>
    </xf>
    <xf numFmtId="0" fontId="20" fillId="10" borderId="47" xfId="0" applyFont="1" applyFill="1" applyBorder="1" applyAlignment="1">
      <alignment horizontal="left" vertical="top"/>
    </xf>
    <xf numFmtId="0" fontId="20" fillId="10" borderId="47" xfId="0" applyFont="1" applyFill="1" applyBorder="1" applyAlignment="1">
      <alignment horizontal="right" vertical="top"/>
    </xf>
    <xf numFmtId="14" fontId="20" fillId="10" borderId="47" xfId="0" applyNumberFormat="1" applyFont="1" applyFill="1" applyBorder="1" applyAlignment="1">
      <alignment horizontal="right" vertical="top"/>
    </xf>
    <xf numFmtId="0" fontId="20" fillId="9" borderId="47" xfId="0" applyFont="1" applyFill="1" applyBorder="1" applyAlignment="1">
      <alignment vertical="top"/>
    </xf>
    <xf numFmtId="0" fontId="20" fillId="27" borderId="47" xfId="0" applyFont="1" applyFill="1" applyBorder="1" applyAlignment="1">
      <alignment horizontal="left" vertical="top"/>
    </xf>
    <xf numFmtId="0" fontId="20" fillId="27" borderId="47" xfId="0" applyFont="1" applyFill="1" applyBorder="1" applyAlignment="1">
      <alignment horizontal="right" vertical="top"/>
    </xf>
    <xf numFmtId="14" fontId="20" fillId="27" borderId="47" xfId="0" applyNumberFormat="1" applyFont="1" applyFill="1" applyBorder="1" applyAlignment="1">
      <alignment horizontal="right" vertical="top"/>
    </xf>
    <xf numFmtId="0" fontId="20" fillId="0" borderId="47" xfId="0" applyFont="1" applyBorder="1" applyAlignment="1">
      <alignment vertical="top"/>
    </xf>
    <xf numFmtId="0" fontId="20" fillId="28" borderId="47" xfId="0" applyFont="1" applyFill="1" applyBorder="1" applyAlignment="1">
      <alignment horizontal="left" vertical="top"/>
    </xf>
    <xf numFmtId="0" fontId="20" fillId="28" borderId="47" xfId="0" applyFont="1" applyFill="1" applyBorder="1" applyAlignment="1">
      <alignment horizontal="right" vertical="top"/>
    </xf>
    <xf numFmtId="14" fontId="20" fillId="28" borderId="47" xfId="0" applyNumberFormat="1" applyFont="1" applyFill="1" applyBorder="1" applyAlignment="1">
      <alignment horizontal="right" vertical="top"/>
    </xf>
    <xf numFmtId="0" fontId="20" fillId="11" borderId="47" xfId="0" applyFont="1" applyFill="1" applyBorder="1" applyAlignment="1">
      <alignment horizontal="left" vertical="top"/>
    </xf>
    <xf numFmtId="0" fontId="20" fillId="11" borderId="47" xfId="0" applyFont="1" applyFill="1" applyBorder="1" applyAlignment="1">
      <alignment horizontal="right" vertical="top"/>
    </xf>
    <xf numFmtId="14" fontId="20" fillId="11" borderId="47" xfId="0" applyNumberFormat="1" applyFont="1" applyFill="1" applyBorder="1" applyAlignment="1">
      <alignment horizontal="right" vertical="top"/>
    </xf>
    <xf numFmtId="0" fontId="20" fillId="15" borderId="47" xfId="0" applyFont="1" applyFill="1" applyBorder="1" applyAlignment="1">
      <alignment horizontal="left" vertical="top"/>
    </xf>
    <xf numFmtId="0" fontId="20" fillId="15" borderId="47" xfId="0" applyFont="1" applyFill="1" applyBorder="1" applyAlignment="1">
      <alignment horizontal="right" vertical="top"/>
    </xf>
    <xf numFmtId="14" fontId="20" fillId="15" borderId="50" xfId="0" applyNumberFormat="1" applyFont="1" applyFill="1" applyBorder="1" applyAlignment="1">
      <alignment horizontal="right" vertical="top"/>
    </xf>
    <xf numFmtId="0" fontId="20" fillId="15" borderId="50" xfId="0" applyFont="1" applyFill="1" applyBorder="1" applyAlignment="1">
      <alignment horizontal="right" vertical="top"/>
    </xf>
    <xf numFmtId="0" fontId="20" fillId="0" borderId="50" xfId="0" applyFont="1" applyBorder="1" applyAlignment="1">
      <alignment vertical="top"/>
    </xf>
    <xf numFmtId="14" fontId="20" fillId="15" borderId="47" xfId="0" applyNumberFormat="1" applyFont="1" applyFill="1" applyBorder="1" applyAlignment="1">
      <alignment horizontal="right" vertical="top"/>
    </xf>
    <xf numFmtId="17" fontId="20" fillId="27" borderId="47" xfId="0" applyNumberFormat="1" applyFont="1" applyFill="1" applyBorder="1" applyAlignment="1">
      <alignment horizontal="right" vertical="top"/>
    </xf>
    <xf numFmtId="0" fontId="29" fillId="11" borderId="47" xfId="0" applyFont="1" applyFill="1" applyBorder="1" applyAlignment="1">
      <alignment horizontal="right" vertical="top"/>
    </xf>
    <xf numFmtId="14" fontId="29" fillId="11" borderId="47" xfId="0" applyNumberFormat="1" applyFont="1" applyFill="1" applyBorder="1" applyAlignment="1">
      <alignment horizontal="right" vertical="top"/>
    </xf>
    <xf numFmtId="0" fontId="29" fillId="15" borderId="47" xfId="0" applyFont="1" applyFill="1" applyBorder="1" applyAlignment="1">
      <alignment horizontal="left" vertical="top"/>
    </xf>
    <xf numFmtId="0" fontId="20" fillId="16" borderId="47" xfId="0" applyFont="1" applyFill="1" applyBorder="1" applyAlignment="1">
      <alignment horizontal="left" vertical="top"/>
    </xf>
    <xf numFmtId="0" fontId="29" fillId="16" borderId="47" xfId="0" applyFont="1" applyFill="1" applyBorder="1" applyAlignment="1">
      <alignment horizontal="left" vertical="top"/>
    </xf>
    <xf numFmtId="0" fontId="20" fillId="16" borderId="47" xfId="0" applyFont="1" applyFill="1" applyBorder="1" applyAlignment="1">
      <alignment horizontal="right" vertical="top"/>
    </xf>
    <xf numFmtId="14" fontId="20" fillId="16" borderId="47" xfId="0" applyNumberFormat="1" applyFont="1" applyFill="1" applyBorder="1" applyAlignment="1">
      <alignment horizontal="right" vertical="top"/>
    </xf>
    <xf numFmtId="0" fontId="17" fillId="0" borderId="47" xfId="0" applyFont="1" applyBorder="1" applyAlignment="1">
      <alignment vertical="top"/>
    </xf>
    <xf numFmtId="0" fontId="16" fillId="0" borderId="47" xfId="0" applyFont="1" applyBorder="1" applyAlignment="1">
      <alignment horizontal="left" vertical="top"/>
    </xf>
    <xf numFmtId="0" fontId="16" fillId="0" borderId="47" xfId="0" applyFont="1" applyBorder="1" applyAlignment="1">
      <alignment vertical="top"/>
    </xf>
    <xf numFmtId="14" fontId="16" fillId="0" borderId="47" xfId="0" applyNumberFormat="1" applyFont="1" applyBorder="1" applyAlignment="1">
      <alignment vertical="top"/>
    </xf>
    <xf numFmtId="17" fontId="17" fillId="11" borderId="47" xfId="0" applyNumberFormat="1" applyFont="1" applyFill="1" applyBorder="1" applyAlignment="1">
      <alignment horizontal="right" vertical="top"/>
    </xf>
    <xf numFmtId="14" fontId="17" fillId="11" borderId="47" xfId="0" applyNumberFormat="1" applyFont="1" applyFill="1" applyBorder="1" applyAlignment="1">
      <alignment horizontal="right" vertical="top"/>
    </xf>
    <xf numFmtId="0" fontId="20" fillId="28" borderId="47" xfId="0" applyFont="1" applyFill="1" applyBorder="1" applyAlignment="1">
      <alignment vertical="top"/>
    </xf>
    <xf numFmtId="14" fontId="20" fillId="28" borderId="47" xfId="0" applyNumberFormat="1" applyFont="1" applyFill="1" applyBorder="1" applyAlignment="1">
      <alignment vertical="top"/>
    </xf>
    <xf numFmtId="0" fontId="17" fillId="28" borderId="47" xfId="0" applyFont="1" applyFill="1" applyBorder="1" applyAlignment="1">
      <alignment horizontal="right" vertical="top"/>
    </xf>
    <xf numFmtId="14" fontId="17" fillId="28" borderId="47" xfId="0" applyNumberFormat="1" applyFont="1" applyFill="1" applyBorder="1" applyAlignment="1">
      <alignment horizontal="right" vertical="top"/>
    </xf>
    <xf numFmtId="0" fontId="16" fillId="15" borderId="47" xfId="0" applyFont="1" applyFill="1" applyBorder="1" applyAlignment="1">
      <alignment horizontal="left" vertical="top"/>
    </xf>
    <xf numFmtId="0" fontId="16" fillId="15" borderId="47" xfId="0" applyFont="1" applyFill="1" applyBorder="1" applyAlignment="1">
      <alignment horizontal="right" vertical="top"/>
    </xf>
    <xf numFmtId="14" fontId="16" fillId="15" borderId="47" xfId="0" applyNumberFormat="1" applyFont="1" applyFill="1" applyBorder="1" applyAlignment="1">
      <alignment horizontal="right" vertical="top"/>
    </xf>
    <xf numFmtId="0" fontId="20" fillId="9" borderId="0" xfId="0" applyFont="1" applyFill="1" applyAlignment="1">
      <alignment vertical="top"/>
    </xf>
    <xf numFmtId="0" fontId="29" fillId="0" borderId="47" xfId="0" applyFont="1" applyBorder="1" applyAlignment="1">
      <alignment vertical="top"/>
    </xf>
    <xf numFmtId="0" fontId="29" fillId="0" borderId="0" xfId="0" applyFont="1" applyAlignment="1">
      <alignment vertical="top"/>
    </xf>
    <xf numFmtId="0" fontId="16" fillId="28" borderId="47" xfId="0" applyFont="1" applyFill="1" applyBorder="1" applyAlignment="1">
      <alignment horizontal="left" vertical="top"/>
    </xf>
    <xf numFmtId="0" fontId="16" fillId="28" borderId="47" xfId="0" applyFont="1" applyFill="1" applyBorder="1" applyAlignment="1">
      <alignment vertical="top"/>
    </xf>
    <xf numFmtId="14" fontId="16" fillId="28" borderId="47" xfId="0" applyNumberFormat="1" applyFont="1" applyFill="1" applyBorder="1" applyAlignment="1">
      <alignment vertical="top"/>
    </xf>
    <xf numFmtId="0" fontId="16" fillId="9" borderId="47" xfId="0" applyFont="1" applyFill="1" applyBorder="1" applyAlignment="1">
      <alignment vertical="top"/>
    </xf>
    <xf numFmtId="0" fontId="16" fillId="9" borderId="0" xfId="0" applyFont="1" applyFill="1" applyAlignment="1">
      <alignment vertical="top"/>
    </xf>
    <xf numFmtId="165" fontId="2" fillId="2" borderId="0" xfId="1" applyFont="1" applyFill="1" applyAlignment="1">
      <alignment horizontal="center" vertical="top"/>
    </xf>
    <xf numFmtId="0" fontId="0" fillId="0" borderId="0" xfId="0" applyAlignment="1">
      <alignment wrapText="1"/>
    </xf>
    <xf numFmtId="0" fontId="0" fillId="29" borderId="0" xfId="0" applyFill="1"/>
    <xf numFmtId="0" fontId="0" fillId="30" borderId="0" xfId="0" applyFill="1"/>
    <xf numFmtId="0" fontId="2" fillId="19" borderId="51" xfId="0" applyFont="1" applyFill="1" applyBorder="1" applyAlignment="1">
      <alignment horizontal="center" vertical="top"/>
    </xf>
    <xf numFmtId="0" fontId="2" fillId="19" borderId="51" xfId="0" applyFont="1" applyFill="1" applyBorder="1" applyAlignment="1">
      <alignment vertical="top"/>
    </xf>
    <xf numFmtId="0" fontId="2" fillId="0" borderId="26" xfId="0" applyFont="1" applyBorder="1" applyAlignment="1">
      <alignment horizontal="left" vertical="top"/>
    </xf>
    <xf numFmtId="0" fontId="2" fillId="0" borderId="45" xfId="0" applyFont="1" applyBorder="1" applyAlignment="1">
      <alignment horizontal="left" vertical="top"/>
    </xf>
    <xf numFmtId="0" fontId="2" fillId="19" borderId="45" xfId="0" applyFont="1" applyFill="1" applyBorder="1" applyAlignment="1">
      <alignment horizontal="left" vertical="top"/>
    </xf>
    <xf numFmtId="0" fontId="2" fillId="23" borderId="45" xfId="0" applyFont="1" applyFill="1" applyBorder="1" applyAlignment="1">
      <alignment horizontal="left" vertical="top"/>
    </xf>
    <xf numFmtId="0" fontId="2" fillId="26" borderId="45" xfId="0" applyFont="1" applyFill="1" applyBorder="1" applyAlignment="1">
      <alignment horizontal="left" vertical="top"/>
    </xf>
    <xf numFmtId="0" fontId="15" fillId="0" borderId="26" xfId="0" applyFont="1" applyBorder="1" applyAlignment="1">
      <alignment horizontal="center" vertical="top"/>
    </xf>
    <xf numFmtId="0" fontId="0" fillId="0" borderId="0" xfId="0" applyAlignment="1">
      <alignment horizontal="center"/>
    </xf>
    <xf numFmtId="0" fontId="14" fillId="9" borderId="23" xfId="0" applyFont="1" applyFill="1" applyBorder="1" applyAlignment="1">
      <alignment horizontal="center" vertical="top"/>
    </xf>
    <xf numFmtId="0" fontId="15" fillId="0" borderId="26" xfId="0" applyFont="1" applyBorder="1" applyAlignment="1">
      <alignment horizontal="center" vertical="top"/>
    </xf>
    <xf numFmtId="0" fontId="6" fillId="0" borderId="0" xfId="0" applyFont="1" applyAlignment="1">
      <alignment horizontal="center" vertical="top" wrapText="1"/>
    </xf>
    <xf numFmtId="0" fontId="17" fillId="0" borderId="0" xfId="0" applyFont="1" applyAlignment="1">
      <alignment vertical="top"/>
    </xf>
    <xf numFmtId="0" fontId="17" fillId="0" borderId="0" xfId="0" applyFont="1" applyAlignment="1">
      <alignment horizontal="center" vertical="top"/>
    </xf>
    <xf numFmtId="0" fontId="17" fillId="19" borderId="0" xfId="0" applyFont="1" applyFill="1" applyAlignment="1">
      <alignment horizontal="center" vertical="top"/>
    </xf>
    <xf numFmtId="0" fontId="2" fillId="17" borderId="0" xfId="0" applyFont="1" applyFill="1" applyAlignment="1">
      <alignment vertical="top"/>
    </xf>
    <xf numFmtId="0" fontId="20" fillId="16" borderId="34" xfId="0" applyFont="1" applyFill="1" applyBorder="1" applyAlignment="1">
      <alignment horizontal="left" vertical="top"/>
    </xf>
    <xf numFmtId="0" fontId="2" fillId="17" borderId="34" xfId="0" applyFont="1" applyFill="1" applyBorder="1" applyAlignment="1">
      <alignment horizontal="left" vertical="top"/>
    </xf>
    <xf numFmtId="0" fontId="2" fillId="17" borderId="34" xfId="0" applyFont="1" applyFill="1" applyBorder="1" applyAlignment="1">
      <alignment horizontal="center" vertical="top"/>
    </xf>
    <xf numFmtId="0" fontId="2" fillId="17" borderId="35" xfId="0" applyFont="1" applyFill="1" applyBorder="1" applyAlignment="1">
      <alignment horizontal="left" vertical="top"/>
    </xf>
    <xf numFmtId="0" fontId="2" fillId="17" borderId="36" xfId="0" applyFont="1" applyFill="1" applyBorder="1" applyAlignment="1">
      <alignment horizontal="left" vertical="top"/>
    </xf>
    <xf numFmtId="0" fontId="2" fillId="17" borderId="37" xfId="0" applyFont="1" applyFill="1" applyBorder="1" applyAlignment="1">
      <alignment horizontal="center" vertical="top"/>
    </xf>
    <xf numFmtId="0" fontId="2" fillId="17" borderId="38" xfId="0" applyFont="1" applyFill="1" applyBorder="1" applyAlignment="1">
      <alignment horizontal="center" vertical="top"/>
    </xf>
    <xf numFmtId="0" fontId="17" fillId="17" borderId="37" xfId="0" applyFont="1" applyFill="1" applyBorder="1" applyAlignment="1">
      <alignment horizontal="center" vertical="top"/>
    </xf>
    <xf numFmtId="0" fontId="17" fillId="17" borderId="38" xfId="0" applyFont="1" applyFill="1" applyBorder="1" applyAlignment="1">
      <alignment horizontal="center" vertical="top"/>
    </xf>
    <xf numFmtId="0" fontId="17" fillId="17" borderId="39" xfId="0" applyFont="1" applyFill="1" applyBorder="1" applyAlignment="1">
      <alignment horizontal="left" vertical="top"/>
    </xf>
    <xf numFmtId="0" fontId="2" fillId="17" borderId="41" xfId="0" applyFont="1" applyFill="1" applyBorder="1" applyAlignment="1">
      <alignment horizontal="center" vertical="top"/>
    </xf>
    <xf numFmtId="0" fontId="2" fillId="17" borderId="42" xfId="0" applyFont="1" applyFill="1" applyBorder="1" applyAlignment="1">
      <alignment horizontal="center" vertical="top"/>
    </xf>
    <xf numFmtId="165" fontId="2" fillId="17" borderId="34" xfId="1" applyFont="1" applyFill="1" applyBorder="1" applyAlignment="1">
      <alignment horizontal="left" vertical="top"/>
    </xf>
    <xf numFmtId="0" fontId="2" fillId="17" borderId="43" xfId="0" applyFont="1" applyFill="1" applyBorder="1" applyAlignment="1">
      <alignment horizontal="left" vertical="top"/>
    </xf>
    <xf numFmtId="165" fontId="2" fillId="17" borderId="37" xfId="1" applyFont="1" applyFill="1" applyBorder="1" applyAlignment="1">
      <alignment horizontal="right" vertical="top"/>
    </xf>
    <xf numFmtId="165" fontId="2" fillId="17" borderId="34" xfId="1" applyFont="1" applyFill="1" applyBorder="1" applyAlignment="1">
      <alignment horizontal="right" vertical="top"/>
    </xf>
    <xf numFmtId="165" fontId="2" fillId="17" borderId="38" xfId="1" applyFont="1" applyFill="1" applyBorder="1" applyAlignment="1">
      <alignment horizontal="left" vertical="top"/>
    </xf>
    <xf numFmtId="0" fontId="2" fillId="17" borderId="40" xfId="0" applyFont="1" applyFill="1" applyBorder="1" applyAlignment="1">
      <alignment vertical="top"/>
    </xf>
    <xf numFmtId="0" fontId="2" fillId="17" borderId="45" xfId="0" applyFont="1" applyFill="1" applyBorder="1" applyAlignment="1">
      <alignment horizontal="left" vertical="top"/>
    </xf>
    <xf numFmtId="0" fontId="2" fillId="17" borderId="44" xfId="0" applyFont="1" applyFill="1" applyBorder="1" applyAlignment="1">
      <alignment horizontal="left" vertical="top"/>
    </xf>
    <xf numFmtId="0" fontId="2" fillId="17" borderId="42" xfId="0" applyFont="1" applyFill="1" applyBorder="1" applyAlignment="1">
      <alignment horizontal="left" vertical="top"/>
    </xf>
    <xf numFmtId="0" fontId="2" fillId="17" borderId="39" xfId="0" applyFont="1" applyFill="1" applyBorder="1" applyAlignment="1">
      <alignment horizontal="left" vertical="top"/>
    </xf>
    <xf numFmtId="0" fontId="2" fillId="0" borderId="0" xfId="0" applyFont="1" applyAlignment="1">
      <alignment vertical="top" wrapText="1"/>
    </xf>
    <xf numFmtId="0" fontId="2" fillId="0" borderId="0" xfId="0" applyFont="1" applyAlignment="1">
      <alignment horizontal="center" vertical="top" wrapText="1"/>
    </xf>
    <xf numFmtId="0" fontId="2" fillId="2" borderId="24" xfId="0" applyFont="1" applyFill="1" applyBorder="1" applyAlignment="1">
      <alignment horizontal="left" vertical="top"/>
    </xf>
    <xf numFmtId="0" fontId="2" fillId="2" borderId="25" xfId="0" applyFont="1" applyFill="1" applyBorder="1" applyAlignment="1">
      <alignment horizontal="left" vertical="top"/>
    </xf>
    <xf numFmtId="0" fontId="8" fillId="0" borderId="34" xfId="0" applyFont="1" applyBorder="1" applyAlignment="1">
      <alignment horizontal="center" vertical="top"/>
    </xf>
    <xf numFmtId="0" fontId="12" fillId="8" borderId="34" xfId="0" applyFont="1" applyFill="1" applyBorder="1" applyAlignment="1">
      <alignment horizontal="center" vertical="top"/>
    </xf>
    <xf numFmtId="0" fontId="5" fillId="2" borderId="57" xfId="0" applyFont="1" applyFill="1" applyBorder="1" applyAlignment="1">
      <alignment horizontal="center" vertical="top" wrapText="1"/>
    </xf>
    <xf numFmtId="0" fontId="8" fillId="0" borderId="37" xfId="0" applyFont="1" applyBorder="1" applyAlignment="1">
      <alignment horizontal="center" vertical="top"/>
    </xf>
    <xf numFmtId="0" fontId="12" fillId="8" borderId="37" xfId="0" applyFont="1" applyFill="1" applyBorder="1" applyAlignment="1">
      <alignment horizontal="center" vertical="top"/>
    </xf>
    <xf numFmtId="0" fontId="2" fillId="0" borderId="37" xfId="0" applyFont="1" applyBorder="1" applyAlignment="1">
      <alignment horizontal="center" vertical="top"/>
    </xf>
    <xf numFmtId="0" fontId="2" fillId="2" borderId="37" xfId="0" applyFont="1" applyFill="1" applyBorder="1" applyAlignment="1">
      <alignment horizontal="left" vertical="top"/>
    </xf>
    <xf numFmtId="0" fontId="2" fillId="17" borderId="38" xfId="0" applyFont="1" applyFill="1" applyBorder="1" applyAlignment="1">
      <alignment vertical="top" wrapText="1"/>
    </xf>
    <xf numFmtId="0" fontId="2" fillId="17" borderId="38" xfId="0" applyFont="1" applyFill="1" applyBorder="1" applyAlignment="1">
      <alignment horizontal="left" vertical="top" wrapText="1"/>
    </xf>
    <xf numFmtId="0" fontId="2" fillId="2" borderId="38" xfId="0" applyFont="1" applyFill="1" applyBorder="1" applyAlignment="1">
      <alignment vertical="top" wrapText="1"/>
    </xf>
    <xf numFmtId="0" fontId="2" fillId="19" borderId="38" xfId="0" applyFont="1" applyFill="1" applyBorder="1" applyAlignment="1">
      <alignment horizontal="center" vertical="top" wrapText="1"/>
    </xf>
    <xf numFmtId="0" fontId="2" fillId="19" borderId="38" xfId="0" applyFont="1" applyFill="1" applyBorder="1" applyAlignment="1">
      <alignment horizontal="left" vertical="top" wrapText="1"/>
    </xf>
    <xf numFmtId="0" fontId="2" fillId="19" borderId="38" xfId="0" applyFont="1" applyFill="1" applyBorder="1" applyAlignment="1">
      <alignment vertical="top" wrapText="1"/>
    </xf>
    <xf numFmtId="0" fontId="2" fillId="0" borderId="0" xfId="0" applyFont="1" applyAlignment="1">
      <alignment horizontal="left" vertical="top" wrapText="1"/>
    </xf>
    <xf numFmtId="14" fontId="2" fillId="0" borderId="0" xfId="0" applyNumberFormat="1" applyFont="1" applyAlignment="1">
      <alignment vertical="top" wrapText="1"/>
    </xf>
    <xf numFmtId="0" fontId="5" fillId="2" borderId="0" xfId="0" applyFont="1" applyFill="1" applyAlignment="1">
      <alignment horizontal="center" vertical="top" wrapText="1"/>
    </xf>
    <xf numFmtId="0" fontId="6" fillId="7" borderId="0" xfId="0" applyFont="1" applyFill="1" applyAlignment="1">
      <alignment horizontal="center" vertical="top" wrapText="1"/>
    </xf>
    <xf numFmtId="0" fontId="7" fillId="2" borderId="3" xfId="0" applyFont="1" applyFill="1" applyBorder="1" applyAlignment="1">
      <alignment horizontal="center" vertical="top" wrapText="1"/>
    </xf>
    <xf numFmtId="0" fontId="7" fillId="2" borderId="7" xfId="0" applyFont="1" applyFill="1" applyBorder="1" applyAlignment="1">
      <alignment horizontal="center" vertical="top" wrapText="1"/>
    </xf>
    <xf numFmtId="0" fontId="6" fillId="0" borderId="0" xfId="0" applyFont="1" applyAlignment="1">
      <alignment horizontal="left" vertical="top" wrapText="1"/>
    </xf>
    <xf numFmtId="165" fontId="5" fillId="2" borderId="10" xfId="1" applyFont="1" applyFill="1" applyBorder="1" applyAlignment="1">
      <alignment horizontal="center" vertical="top" wrapText="1"/>
    </xf>
    <xf numFmtId="0" fontId="5" fillId="2" borderId="11" xfId="0" applyFont="1" applyFill="1" applyBorder="1" applyAlignment="1">
      <alignment horizontal="center" vertical="top" wrapText="1"/>
    </xf>
    <xf numFmtId="165" fontId="5" fillId="2" borderId="12" xfId="1" applyFont="1" applyFill="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 fillId="17" borderId="0" xfId="0" applyFont="1" applyFill="1" applyAlignment="1">
      <alignment horizontal="center" vertical="top"/>
    </xf>
    <xf numFmtId="0" fontId="17" fillId="32" borderId="0" xfId="0" applyFont="1" applyFill="1" applyAlignment="1">
      <alignment horizontal="center" vertical="top"/>
    </xf>
    <xf numFmtId="0" fontId="17" fillId="33" borderId="34" xfId="0" applyFont="1" applyFill="1" applyBorder="1" applyAlignment="1">
      <alignment horizontal="left" vertical="top"/>
    </xf>
    <xf numFmtId="0" fontId="17" fillId="32" borderId="34" xfId="0" applyFont="1" applyFill="1" applyBorder="1" applyAlignment="1">
      <alignment horizontal="center" vertical="top"/>
    </xf>
    <xf numFmtId="0" fontId="17" fillId="32" borderId="35" xfId="0" applyFont="1" applyFill="1" applyBorder="1" applyAlignment="1">
      <alignment horizontal="left" vertical="top"/>
    </xf>
    <xf numFmtId="0" fontId="17" fillId="32" borderId="36" xfId="0" applyFont="1" applyFill="1" applyBorder="1" applyAlignment="1">
      <alignment horizontal="left" vertical="top"/>
    </xf>
    <xf numFmtId="0" fontId="17" fillId="32" borderId="37" xfId="0" applyFont="1" applyFill="1" applyBorder="1" applyAlignment="1">
      <alignment horizontal="center" vertical="top"/>
    </xf>
    <xf numFmtId="0" fontId="17" fillId="32" borderId="38" xfId="0" applyFont="1" applyFill="1" applyBorder="1" applyAlignment="1">
      <alignment horizontal="center" vertical="top"/>
    </xf>
    <xf numFmtId="0" fontId="17" fillId="32" borderId="39" xfId="0" applyFont="1" applyFill="1" applyBorder="1" applyAlignment="1">
      <alignment horizontal="left" vertical="top"/>
    </xf>
    <xf numFmtId="0" fontId="17" fillId="32" borderId="41" xfId="0" applyFont="1" applyFill="1" applyBorder="1" applyAlignment="1">
      <alignment horizontal="center" vertical="top"/>
    </xf>
    <xf numFmtId="0" fontId="17" fillId="32" borderId="42" xfId="0" applyFont="1" applyFill="1" applyBorder="1" applyAlignment="1">
      <alignment horizontal="center" vertical="top"/>
    </xf>
    <xf numFmtId="165" fontId="17" fillId="32" borderId="34" xfId="1" applyFont="1" applyFill="1" applyBorder="1" applyAlignment="1">
      <alignment horizontal="left" vertical="top"/>
    </xf>
    <xf numFmtId="0" fontId="17" fillId="32" borderId="43" xfId="0" applyFont="1" applyFill="1" applyBorder="1" applyAlignment="1">
      <alignment horizontal="left" vertical="top"/>
    </xf>
    <xf numFmtId="165" fontId="17" fillId="32" borderId="37" xfId="1" applyFont="1" applyFill="1" applyBorder="1" applyAlignment="1">
      <alignment horizontal="right" vertical="top"/>
    </xf>
    <xf numFmtId="165" fontId="17" fillId="32" borderId="34" xfId="1" applyFont="1" applyFill="1" applyBorder="1" applyAlignment="1">
      <alignment horizontal="right" vertical="top"/>
    </xf>
    <xf numFmtId="165" fontId="17" fillId="32" borderId="38" xfId="1" applyFont="1" applyFill="1" applyBorder="1" applyAlignment="1">
      <alignment horizontal="left" vertical="top"/>
    </xf>
    <xf numFmtId="0" fontId="17" fillId="32" borderId="40" xfId="0" applyFont="1" applyFill="1" applyBorder="1" applyAlignment="1">
      <alignment vertical="top"/>
    </xf>
    <xf numFmtId="0" fontId="17" fillId="32" borderId="45" xfId="0" applyFont="1" applyFill="1" applyBorder="1" applyAlignment="1">
      <alignment horizontal="left" vertical="top"/>
    </xf>
    <xf numFmtId="0" fontId="17" fillId="32" borderId="44" xfId="0" applyFont="1" applyFill="1" applyBorder="1" applyAlignment="1">
      <alignment horizontal="left" vertical="top"/>
    </xf>
    <xf numFmtId="0" fontId="17" fillId="32" borderId="42" xfId="0" applyFont="1" applyFill="1" applyBorder="1" applyAlignment="1">
      <alignment horizontal="left" vertical="top"/>
    </xf>
    <xf numFmtId="0" fontId="17" fillId="32" borderId="38" xfId="0" applyFont="1" applyFill="1" applyBorder="1" applyAlignment="1">
      <alignment horizontal="left" vertical="top" wrapText="1"/>
    </xf>
    <xf numFmtId="0" fontId="17" fillId="32" borderId="0" xfId="0" applyFont="1" applyFill="1" applyAlignment="1">
      <alignment vertical="top"/>
    </xf>
    <xf numFmtId="0" fontId="38" fillId="32" borderId="34" xfId="0" applyFont="1" applyFill="1" applyBorder="1" applyAlignment="1">
      <alignment horizontal="left" vertical="top"/>
    </xf>
    <xf numFmtId="0" fontId="17" fillId="32" borderId="39" xfId="0" applyFont="1" applyFill="1" applyBorder="1" applyAlignment="1">
      <alignment horizontal="center" vertical="top"/>
    </xf>
    <xf numFmtId="0" fontId="17" fillId="32" borderId="40" xfId="0" applyFont="1" applyFill="1" applyBorder="1" applyAlignment="1">
      <alignment horizontal="center" vertical="top"/>
    </xf>
    <xf numFmtId="165" fontId="17" fillId="32" borderId="34" xfId="1" applyFont="1" applyFill="1" applyBorder="1" applyAlignment="1">
      <alignment horizontal="center" vertical="top"/>
    </xf>
    <xf numFmtId="0" fontId="17" fillId="32" borderId="43" xfId="0" applyFont="1" applyFill="1" applyBorder="1" applyAlignment="1">
      <alignment horizontal="center" vertical="top"/>
    </xf>
    <xf numFmtId="165" fontId="17" fillId="32" borderId="38" xfId="1" quotePrefix="1" applyFont="1" applyFill="1" applyBorder="1" applyAlignment="1">
      <alignment horizontal="left" vertical="top"/>
    </xf>
    <xf numFmtId="0" fontId="17" fillId="32" borderId="35" xfId="0" applyFont="1" applyFill="1" applyBorder="1" applyAlignment="1">
      <alignment horizontal="center" vertical="top"/>
    </xf>
    <xf numFmtId="0" fontId="17" fillId="32" borderId="51" xfId="0" applyFont="1" applyFill="1" applyBorder="1" applyAlignment="1">
      <alignment horizontal="center" vertical="top"/>
    </xf>
    <xf numFmtId="0" fontId="39" fillId="33" borderId="34" xfId="0" applyFont="1" applyFill="1" applyBorder="1" applyAlignment="1">
      <alignment horizontal="left" vertical="top"/>
    </xf>
    <xf numFmtId="0" fontId="2" fillId="0" borderId="26" xfId="0" applyFont="1" applyBorder="1" applyAlignment="1">
      <alignment horizontal="center" vertical="top"/>
    </xf>
    <xf numFmtId="0" fontId="2" fillId="19" borderId="45" xfId="0" applyFont="1" applyFill="1" applyBorder="1" applyAlignment="1">
      <alignment horizontal="center" vertical="top"/>
    </xf>
    <xf numFmtId="0" fontId="2" fillId="19" borderId="45" xfId="0" applyFont="1" applyFill="1" applyBorder="1" applyAlignment="1">
      <alignment vertical="top"/>
    </xf>
    <xf numFmtId="0" fontId="2" fillId="0" borderId="45" xfId="0" applyFont="1" applyBorder="1" applyAlignment="1">
      <alignment horizontal="center" vertical="top"/>
    </xf>
    <xf numFmtId="0" fontId="2" fillId="0" borderId="45" xfId="0" applyFont="1" applyBorder="1" applyAlignment="1">
      <alignment vertical="top"/>
    </xf>
    <xf numFmtId="0" fontId="5" fillId="2" borderId="52" xfId="0" applyFont="1" applyFill="1" applyBorder="1" applyAlignment="1">
      <alignment horizontal="center" vertical="top" wrapText="1"/>
    </xf>
    <xf numFmtId="0" fontId="12" fillId="8" borderId="53" xfId="0" applyFont="1" applyFill="1" applyBorder="1" applyAlignment="1">
      <alignment horizontal="center" vertical="top"/>
    </xf>
    <xf numFmtId="0" fontId="2" fillId="2" borderId="54" xfId="0" applyFont="1" applyFill="1" applyBorder="1" applyAlignment="1">
      <alignment horizontal="center" vertical="top"/>
    </xf>
    <xf numFmtId="0" fontId="2" fillId="2" borderId="59" xfId="0" applyFont="1" applyFill="1" applyBorder="1" applyAlignment="1">
      <alignment horizontal="center" vertical="top"/>
    </xf>
    <xf numFmtId="0" fontId="2" fillId="19" borderId="59" xfId="0" applyFont="1" applyFill="1" applyBorder="1" applyAlignment="1">
      <alignment horizontal="center" vertical="top"/>
    </xf>
    <xf numFmtId="0" fontId="2" fillId="2" borderId="26" xfId="0" applyFont="1" applyFill="1" applyBorder="1" applyAlignment="1">
      <alignment horizontal="left" vertical="top"/>
    </xf>
    <xf numFmtId="0" fontId="5" fillId="2" borderId="58" xfId="0" applyFont="1" applyFill="1" applyBorder="1" applyAlignment="1">
      <alignment horizontal="center" vertical="top" wrapText="1"/>
    </xf>
    <xf numFmtId="0" fontId="6" fillId="2" borderId="59" xfId="0" applyFont="1" applyFill="1" applyBorder="1" applyAlignment="1">
      <alignment horizontal="center" vertical="top"/>
    </xf>
    <xf numFmtId="0" fontId="12" fillId="8" borderId="59" xfId="0" applyFont="1" applyFill="1" applyBorder="1" applyAlignment="1">
      <alignment horizontal="center" vertical="top"/>
    </xf>
    <xf numFmtId="0" fontId="17" fillId="32" borderId="45" xfId="0" applyFont="1" applyFill="1" applyBorder="1" applyAlignment="1">
      <alignment horizontal="center" vertical="top"/>
    </xf>
    <xf numFmtId="0" fontId="2" fillId="17" borderId="59" xfId="0" applyFont="1" applyFill="1" applyBorder="1" applyAlignment="1">
      <alignment horizontal="left" vertical="top"/>
    </xf>
    <xf numFmtId="0" fontId="17" fillId="32" borderId="59" xfId="0" applyFont="1" applyFill="1" applyBorder="1" applyAlignment="1">
      <alignment horizontal="left" vertical="top"/>
    </xf>
    <xf numFmtId="0" fontId="2" fillId="2" borderId="59" xfId="0" applyFont="1" applyFill="1" applyBorder="1" applyAlignment="1">
      <alignment horizontal="left" vertical="top"/>
    </xf>
    <xf numFmtId="0" fontId="5" fillId="2" borderId="59" xfId="0" applyFont="1" applyFill="1" applyBorder="1" applyAlignment="1">
      <alignment horizontal="center" vertical="top" wrapText="1"/>
    </xf>
    <xf numFmtId="0" fontId="2" fillId="19" borderId="59" xfId="0" applyFont="1" applyFill="1" applyBorder="1" applyAlignment="1">
      <alignment vertical="top"/>
    </xf>
    <xf numFmtId="0" fontId="2" fillId="17" borderId="59" xfId="0" applyFont="1" applyFill="1" applyBorder="1" applyAlignment="1">
      <alignment horizontal="center" vertical="top"/>
    </xf>
    <xf numFmtId="0" fontId="17" fillId="32" borderId="59" xfId="0" applyFont="1" applyFill="1" applyBorder="1" applyAlignment="1">
      <alignment horizontal="center" vertical="top"/>
    </xf>
    <xf numFmtId="0" fontId="4" fillId="2" borderId="58" xfId="0" applyFont="1" applyFill="1" applyBorder="1" applyAlignment="1">
      <alignment horizontal="center" vertical="top"/>
    </xf>
    <xf numFmtId="0" fontId="8" fillId="18" borderId="12" xfId="0" applyFont="1" applyFill="1" applyBorder="1" applyAlignment="1">
      <alignment horizontal="center" vertical="top" wrapText="1"/>
    </xf>
    <xf numFmtId="0" fontId="8" fillId="18" borderId="17" xfId="0" applyFont="1" applyFill="1" applyBorder="1" applyAlignment="1">
      <alignment horizontal="center" vertical="top"/>
    </xf>
    <xf numFmtId="0" fontId="12" fillId="18" borderId="17" xfId="0" applyFont="1" applyFill="1" applyBorder="1" applyAlignment="1">
      <alignment horizontal="center" vertical="top"/>
    </xf>
    <xf numFmtId="0" fontId="2" fillId="18" borderId="60" xfId="0" applyFont="1" applyFill="1" applyBorder="1" applyAlignment="1">
      <alignment horizontal="center" vertical="top"/>
    </xf>
    <xf numFmtId="0" fontId="2" fillId="17" borderId="60" xfId="0" applyFont="1" applyFill="1" applyBorder="1" applyAlignment="1">
      <alignment horizontal="center" vertical="top"/>
    </xf>
    <xf numFmtId="0" fontId="17" fillId="32" borderId="60" xfId="0" applyFont="1" applyFill="1" applyBorder="1" applyAlignment="1">
      <alignment horizontal="center" vertical="top"/>
    </xf>
    <xf numFmtId="0" fontId="5" fillId="2" borderId="10" xfId="0" applyFont="1" applyFill="1" applyBorder="1" applyAlignment="1">
      <alignment horizontal="center" vertical="top" wrapText="1"/>
    </xf>
    <xf numFmtId="0" fontId="2" fillId="2" borderId="61" xfId="0" applyFont="1" applyFill="1" applyBorder="1" applyAlignment="1">
      <alignment horizontal="center" vertical="top"/>
    </xf>
    <xf numFmtId="0" fontId="2" fillId="2" borderId="28" xfId="0" applyFont="1" applyFill="1" applyBorder="1" applyAlignment="1">
      <alignment horizontal="left" vertical="top"/>
    </xf>
    <xf numFmtId="0" fontId="2" fillId="2" borderId="29" xfId="0" applyFont="1" applyFill="1" applyBorder="1" applyAlignment="1">
      <alignment horizontal="left" vertical="top"/>
    </xf>
    <xf numFmtId="0" fontId="2" fillId="17" borderId="62" xfId="0" applyFont="1" applyFill="1" applyBorder="1" applyAlignment="1">
      <alignment horizontal="left" vertical="top"/>
    </xf>
    <xf numFmtId="0" fontId="17" fillId="32" borderId="62" xfId="0" applyFont="1" applyFill="1" applyBorder="1" applyAlignment="1">
      <alignment horizontal="left" vertical="top"/>
    </xf>
    <xf numFmtId="0" fontId="2" fillId="19" borderId="62" xfId="0" applyFont="1" applyFill="1" applyBorder="1" applyAlignment="1">
      <alignment horizontal="center" vertical="top"/>
    </xf>
    <xf numFmtId="0" fontId="17" fillId="32" borderId="62" xfId="0" applyFont="1" applyFill="1" applyBorder="1" applyAlignment="1">
      <alignment horizontal="center" vertical="top"/>
    </xf>
    <xf numFmtId="0" fontId="2" fillId="19" borderId="62" xfId="0" applyFont="1" applyFill="1" applyBorder="1" applyAlignment="1">
      <alignment horizontal="left" vertical="top"/>
    </xf>
    <xf numFmtId="0" fontId="2" fillId="19" borderId="62" xfId="0" applyFont="1" applyFill="1" applyBorder="1" applyAlignment="1">
      <alignment vertical="top"/>
    </xf>
    <xf numFmtId="0" fontId="5" fillId="2" borderId="55" xfId="0" applyFont="1" applyFill="1" applyBorder="1" applyAlignment="1">
      <alignment horizontal="center" vertical="top" wrapText="1"/>
    </xf>
    <xf numFmtId="0" fontId="12" fillId="8" borderId="38" xfId="0" applyFont="1" applyFill="1" applyBorder="1" applyAlignment="1">
      <alignment horizontal="center" vertical="top"/>
    </xf>
    <xf numFmtId="0" fontId="2" fillId="2" borderId="38" xfId="0" applyFont="1" applyFill="1" applyBorder="1" applyAlignment="1">
      <alignment horizontal="left" vertical="top"/>
    </xf>
    <xf numFmtId="0" fontId="2" fillId="17" borderId="37" xfId="0" applyFont="1" applyFill="1" applyBorder="1" applyAlignment="1">
      <alignment horizontal="left" vertical="top"/>
    </xf>
    <xf numFmtId="0" fontId="2" fillId="17" borderId="38" xfId="0" applyFont="1" applyFill="1" applyBorder="1" applyAlignment="1">
      <alignment vertical="top"/>
    </xf>
    <xf numFmtId="0" fontId="17" fillId="32" borderId="37" xfId="0" applyFont="1" applyFill="1" applyBorder="1" applyAlignment="1">
      <alignment horizontal="left" vertical="top"/>
    </xf>
    <xf numFmtId="0" fontId="17" fillId="32" borderId="38" xfId="0" applyFont="1" applyFill="1" applyBorder="1" applyAlignment="1">
      <alignment vertical="top"/>
    </xf>
    <xf numFmtId="0" fontId="2" fillId="19" borderId="37" xfId="0" applyFont="1" applyFill="1" applyBorder="1" applyAlignment="1">
      <alignment horizontal="left" vertical="top"/>
    </xf>
    <xf numFmtId="0" fontId="2" fillId="19" borderId="38" xfId="0" applyFont="1" applyFill="1" applyBorder="1" applyAlignment="1">
      <alignment vertical="top"/>
    </xf>
    <xf numFmtId="0" fontId="2" fillId="19" borderId="37" xfId="0" applyFont="1" applyFill="1" applyBorder="1" applyAlignment="1">
      <alignment vertical="top"/>
    </xf>
    <xf numFmtId="0" fontId="9" fillId="2" borderId="12" xfId="0" applyFont="1" applyFill="1" applyBorder="1" applyAlignment="1">
      <alignment horizontal="center" vertical="top" wrapText="1"/>
    </xf>
    <xf numFmtId="0" fontId="10" fillId="2" borderId="17" xfId="0" applyFont="1" applyFill="1" applyBorder="1" applyAlignment="1">
      <alignment horizontal="left" vertical="top"/>
    </xf>
    <xf numFmtId="0" fontId="2" fillId="2" borderId="61" xfId="0" applyFont="1" applyFill="1" applyBorder="1" applyAlignment="1">
      <alignment horizontal="left" vertical="top"/>
    </xf>
    <xf numFmtId="0" fontId="9" fillId="2" borderId="52" xfId="0" applyFont="1" applyFill="1" applyBorder="1" applyAlignment="1">
      <alignment horizontal="center" vertical="top" wrapText="1"/>
    </xf>
    <xf numFmtId="0" fontId="10" fillId="2" borderId="53" xfId="0" applyFont="1" applyFill="1" applyBorder="1" applyAlignment="1">
      <alignment horizontal="left" vertical="top"/>
    </xf>
    <xf numFmtId="0" fontId="6" fillId="2" borderId="17" xfId="0" applyFont="1" applyFill="1" applyBorder="1" applyAlignment="1">
      <alignment horizontal="left" vertical="top"/>
    </xf>
    <xf numFmtId="0" fontId="2" fillId="2" borderId="54" xfId="0" applyFont="1" applyFill="1" applyBorder="1" applyAlignment="1">
      <alignment horizontal="left" vertical="top"/>
    </xf>
    <xf numFmtId="0" fontId="2" fillId="2" borderId="60" xfId="0" applyFont="1" applyFill="1" applyBorder="1" applyAlignment="1">
      <alignment horizontal="left" vertical="top"/>
    </xf>
    <xf numFmtId="0" fontId="2" fillId="17" borderId="63" xfId="0" applyFont="1" applyFill="1" applyBorder="1" applyAlignment="1">
      <alignment horizontal="left" vertical="top"/>
    </xf>
    <xf numFmtId="0" fontId="17" fillId="32" borderId="63" xfId="0" applyFont="1" applyFill="1" applyBorder="1" applyAlignment="1">
      <alignment horizontal="left" vertical="top"/>
    </xf>
    <xf numFmtId="0" fontId="2" fillId="19" borderId="59" xfId="0" applyFont="1" applyFill="1" applyBorder="1" applyAlignment="1">
      <alignment horizontal="left" vertical="top"/>
    </xf>
    <xf numFmtId="0" fontId="2" fillId="19" borderId="63" xfId="0" applyFont="1" applyFill="1" applyBorder="1" applyAlignment="1">
      <alignment horizontal="left" vertical="top"/>
    </xf>
    <xf numFmtId="0" fontId="12" fillId="8" borderId="25" xfId="0" applyFont="1" applyFill="1" applyBorder="1" applyAlignment="1">
      <alignment horizontal="center" vertical="top"/>
    </xf>
    <xf numFmtId="0" fontId="6" fillId="2" borderId="53" xfId="0" applyFont="1" applyFill="1" applyBorder="1" applyAlignment="1">
      <alignment horizontal="left" vertical="top"/>
    </xf>
    <xf numFmtId="0" fontId="12" fillId="8" borderId="0" xfId="0" applyFont="1" applyFill="1" applyBorder="1" applyAlignment="1">
      <alignment horizontal="center" vertical="top"/>
    </xf>
    <xf numFmtId="0" fontId="2" fillId="2" borderId="26" xfId="0" applyFont="1" applyFill="1" applyBorder="1" applyAlignment="1">
      <alignment horizontal="center" vertical="top"/>
    </xf>
    <xf numFmtId="0" fontId="2" fillId="2" borderId="45" xfId="0" applyFont="1" applyFill="1" applyBorder="1" applyAlignment="1">
      <alignment horizontal="left" vertical="top"/>
    </xf>
    <xf numFmtId="0" fontId="2" fillId="2" borderId="45" xfId="0" applyFont="1" applyFill="1" applyBorder="1" applyAlignment="1">
      <alignment horizontal="center" vertical="top"/>
    </xf>
    <xf numFmtId="0" fontId="17" fillId="32" borderId="45" xfId="0" applyFont="1" applyFill="1" applyBorder="1" applyAlignment="1">
      <alignment vertical="top"/>
    </xf>
    <xf numFmtId="0" fontId="5" fillId="2" borderId="52" xfId="0" applyFont="1" applyFill="1" applyBorder="1" applyAlignment="1">
      <alignment horizontal="left" vertical="top" wrapText="1"/>
    </xf>
    <xf numFmtId="0" fontId="6" fillId="2" borderId="64" xfId="0" applyFont="1" applyFill="1" applyBorder="1" applyAlignment="1">
      <alignment horizontal="center" vertical="top"/>
    </xf>
    <xf numFmtId="0" fontId="2" fillId="0" borderId="65" xfId="0" applyFont="1" applyBorder="1" applyAlignment="1">
      <alignment horizontal="left" vertical="top"/>
    </xf>
    <xf numFmtId="0" fontId="2" fillId="17" borderId="65" xfId="0" applyFont="1" applyFill="1" applyBorder="1" applyAlignment="1">
      <alignment horizontal="left" vertical="top"/>
    </xf>
    <xf numFmtId="0" fontId="17" fillId="32" borderId="65" xfId="0" applyFont="1" applyFill="1" applyBorder="1" applyAlignment="1">
      <alignment horizontal="left" vertical="top"/>
    </xf>
    <xf numFmtId="0" fontId="2" fillId="19" borderId="65" xfId="0" applyFont="1" applyFill="1" applyBorder="1" applyAlignment="1">
      <alignment horizontal="left" vertical="top"/>
    </xf>
    <xf numFmtId="0" fontId="32" fillId="0" borderId="65" xfId="0" applyFont="1" applyBorder="1" applyAlignment="1">
      <alignment horizontal="left" vertical="top"/>
    </xf>
    <xf numFmtId="0" fontId="2" fillId="23" borderId="65" xfId="0" applyFont="1" applyFill="1" applyBorder="1" applyAlignment="1">
      <alignment horizontal="left" vertical="top"/>
    </xf>
    <xf numFmtId="0" fontId="2" fillId="26" borderId="65" xfId="0" applyFont="1" applyFill="1" applyBorder="1" applyAlignment="1">
      <alignment horizontal="left" vertical="top"/>
    </xf>
    <xf numFmtId="168" fontId="2" fillId="0" borderId="65" xfId="0" applyNumberFormat="1" applyFont="1" applyBorder="1" applyAlignment="1">
      <alignment horizontal="left" vertical="top"/>
    </xf>
    <xf numFmtId="0" fontId="4"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6" xfId="0" applyFont="1" applyBorder="1" applyAlignment="1">
      <alignment vertical="top"/>
    </xf>
    <xf numFmtId="0" fontId="2" fillId="0" borderId="0" xfId="0" applyFont="1" applyBorder="1" applyAlignment="1">
      <alignment vertical="top"/>
    </xf>
    <xf numFmtId="0" fontId="2" fillId="0" borderId="17" xfId="0" applyFont="1" applyBorder="1" applyAlignment="1">
      <alignment vertical="top"/>
    </xf>
    <xf numFmtId="0" fontId="5" fillId="2" borderId="16" xfId="0" applyFont="1" applyFill="1" applyBorder="1" applyAlignment="1">
      <alignment horizontal="center" vertical="top" wrapText="1"/>
    </xf>
    <xf numFmtId="0" fontId="5" fillId="2" borderId="17" xfId="0" applyFont="1" applyFill="1" applyBorder="1" applyAlignment="1">
      <alignment horizontal="center" vertical="top" wrapText="1"/>
    </xf>
    <xf numFmtId="0" fontId="6" fillId="2" borderId="17" xfId="0" applyFont="1" applyFill="1" applyBorder="1" applyAlignment="1">
      <alignment vertical="top"/>
    </xf>
    <xf numFmtId="0" fontId="2" fillId="2" borderId="60" xfId="0" applyFont="1" applyFill="1" applyBorder="1" applyAlignment="1">
      <alignment vertical="top"/>
    </xf>
    <xf numFmtId="0" fontId="2" fillId="17" borderId="63" xfId="0" applyFont="1" applyFill="1" applyBorder="1" applyAlignment="1">
      <alignment vertical="top"/>
    </xf>
    <xf numFmtId="0" fontId="17" fillId="32" borderId="63" xfId="0" applyFont="1" applyFill="1" applyBorder="1" applyAlignment="1">
      <alignment vertical="top"/>
    </xf>
    <xf numFmtId="0" fontId="2" fillId="19" borderId="63" xfId="0" applyFont="1" applyFill="1" applyBorder="1" applyAlignment="1">
      <alignment vertical="top"/>
    </xf>
    <xf numFmtId="0" fontId="2" fillId="0" borderId="51" xfId="0" applyFont="1" applyBorder="1" applyAlignment="1">
      <alignment horizontal="center" vertical="top"/>
    </xf>
    <xf numFmtId="0" fontId="2" fillId="0" borderId="51" xfId="0" applyFont="1" applyBorder="1" applyAlignment="1">
      <alignment horizontal="left" vertical="top"/>
    </xf>
    <xf numFmtId="0" fontId="2" fillId="17" borderId="51" xfId="0" applyFont="1" applyFill="1" applyBorder="1" applyAlignment="1">
      <alignment horizontal="left" vertical="top"/>
    </xf>
    <xf numFmtId="0" fontId="17" fillId="32" borderId="51" xfId="0" applyFont="1" applyFill="1" applyBorder="1" applyAlignment="1">
      <alignment horizontal="left" vertical="top"/>
    </xf>
    <xf numFmtId="0" fontId="2" fillId="23" borderId="51" xfId="0" applyFont="1" applyFill="1" applyBorder="1" applyAlignment="1">
      <alignment horizontal="left" vertical="top"/>
    </xf>
    <xf numFmtId="0" fontId="2" fillId="19" borderId="51" xfId="0" applyFont="1" applyFill="1" applyBorder="1" applyAlignment="1">
      <alignment horizontal="left" vertical="top"/>
    </xf>
    <xf numFmtId="0" fontId="2" fillId="26" borderId="51" xfId="0" applyFont="1" applyFill="1" applyBorder="1" applyAlignment="1">
      <alignment horizontal="left" vertical="top"/>
    </xf>
    <xf numFmtId="0" fontId="2" fillId="0" borderId="51" xfId="0" applyFont="1" applyBorder="1" applyAlignment="1">
      <alignment vertical="top"/>
    </xf>
    <xf numFmtId="168" fontId="2" fillId="0" borderId="45" xfId="0" applyNumberFormat="1" applyFont="1" applyBorder="1" applyAlignment="1">
      <alignment horizontal="left" vertical="top"/>
    </xf>
    <xf numFmtId="165" fontId="5" fillId="2" borderId="16" xfId="1" applyFont="1" applyFill="1" applyBorder="1" applyAlignment="1">
      <alignment horizontal="center" vertical="top"/>
    </xf>
    <xf numFmtId="165" fontId="5" fillId="2" borderId="0" xfId="1" applyFont="1" applyFill="1" applyBorder="1" applyAlignment="1">
      <alignment horizontal="center" vertical="top"/>
    </xf>
    <xf numFmtId="165" fontId="5" fillId="2" borderId="17" xfId="1" applyFont="1" applyFill="1" applyBorder="1" applyAlignment="1">
      <alignment horizontal="center" vertical="top"/>
    </xf>
    <xf numFmtId="165" fontId="2" fillId="2" borderId="28" xfId="1" applyFont="1" applyFill="1" applyBorder="1" applyAlignment="1">
      <alignment horizontal="center" vertical="top"/>
    </xf>
    <xf numFmtId="165" fontId="2" fillId="2" borderId="29" xfId="1" applyFont="1" applyFill="1" applyBorder="1" applyAlignment="1">
      <alignment horizontal="center" vertical="top"/>
    </xf>
    <xf numFmtId="165" fontId="2" fillId="17" borderId="37" xfId="1" applyFont="1" applyFill="1" applyBorder="1" applyAlignment="1">
      <alignment horizontal="left" vertical="top"/>
    </xf>
    <xf numFmtId="165" fontId="17" fillId="32" borderId="37" xfId="1" applyFont="1" applyFill="1" applyBorder="1" applyAlignment="1">
      <alignment horizontal="left" vertical="top"/>
    </xf>
    <xf numFmtId="165" fontId="2" fillId="19" borderId="37" xfId="1" applyFont="1" applyFill="1" applyBorder="1" applyAlignment="1">
      <alignment horizontal="center" vertical="top"/>
    </xf>
    <xf numFmtId="165" fontId="2" fillId="19" borderId="38" xfId="1" applyFont="1" applyFill="1" applyBorder="1" applyAlignment="1">
      <alignment horizontal="center" vertical="top"/>
    </xf>
    <xf numFmtId="165" fontId="17" fillId="32" borderId="37" xfId="1" applyFont="1" applyFill="1" applyBorder="1" applyAlignment="1">
      <alignment horizontal="center" vertical="top"/>
    </xf>
    <xf numFmtId="165" fontId="17" fillId="32" borderId="38" xfId="1" applyFont="1" applyFill="1" applyBorder="1" applyAlignment="1">
      <alignment horizontal="center" vertical="top"/>
    </xf>
    <xf numFmtId="165" fontId="2" fillId="19" borderId="37" xfId="1" applyFont="1" applyFill="1" applyBorder="1" applyAlignment="1">
      <alignment horizontal="left" vertical="top"/>
    </xf>
    <xf numFmtId="165" fontId="2" fillId="19" borderId="37" xfId="1" applyFont="1" applyFill="1" applyBorder="1" applyAlignment="1">
      <alignment vertical="top"/>
    </xf>
    <xf numFmtId="165" fontId="2" fillId="19" borderId="38" xfId="1" applyFont="1" applyFill="1" applyBorder="1" applyAlignment="1">
      <alignment vertical="top"/>
    </xf>
    <xf numFmtId="165" fontId="6" fillId="2" borderId="0" xfId="1" applyFont="1" applyFill="1" applyBorder="1" applyAlignment="1">
      <alignment horizontal="right" vertical="top"/>
    </xf>
    <xf numFmtId="0" fontId="12" fillId="8" borderId="0" xfId="0" applyFont="1" applyFill="1" applyBorder="1" applyAlignment="1">
      <alignment horizontal="right" vertical="top"/>
    </xf>
    <xf numFmtId="0" fontId="12" fillId="8" borderId="0" xfId="0" applyFont="1" applyFill="1" applyAlignment="1">
      <alignment horizontal="left" vertical="top" wrapText="1"/>
    </xf>
    <xf numFmtId="0" fontId="2" fillId="0" borderId="26" xfId="0" applyFont="1" applyBorder="1" applyAlignment="1">
      <alignment horizontal="left" vertical="top" wrapText="1"/>
    </xf>
    <xf numFmtId="0" fontId="2" fillId="2" borderId="24" xfId="0" applyFont="1" applyFill="1" applyBorder="1" applyAlignment="1">
      <alignment horizontal="left" vertical="top" wrapText="1"/>
    </xf>
    <xf numFmtId="0" fontId="2" fillId="0" borderId="45" xfId="0" applyFont="1" applyBorder="1" applyAlignment="1">
      <alignment horizontal="left" vertical="top" wrapText="1"/>
    </xf>
    <xf numFmtId="0" fontId="2" fillId="17" borderId="45" xfId="0" applyFont="1" applyFill="1" applyBorder="1" applyAlignment="1">
      <alignment horizontal="left" vertical="top" wrapText="1"/>
    </xf>
    <xf numFmtId="0" fontId="17" fillId="32" borderId="45" xfId="0" applyFont="1" applyFill="1" applyBorder="1" applyAlignment="1">
      <alignment horizontal="left" vertical="top" wrapText="1"/>
    </xf>
    <xf numFmtId="0" fontId="2" fillId="19" borderId="45" xfId="0" applyFont="1" applyFill="1" applyBorder="1" applyAlignment="1">
      <alignment horizontal="left" vertical="top" wrapText="1"/>
    </xf>
    <xf numFmtId="0" fontId="2" fillId="0" borderId="45" xfId="0" quotePrefix="1" applyFont="1" applyBorder="1" applyAlignment="1">
      <alignment horizontal="left" vertical="top" wrapText="1"/>
    </xf>
    <xf numFmtId="0" fontId="2" fillId="23" borderId="45" xfId="0" applyFont="1" applyFill="1" applyBorder="1" applyAlignment="1">
      <alignment horizontal="left" vertical="top" wrapText="1"/>
    </xf>
    <xf numFmtId="0" fontId="2" fillId="26" borderId="45" xfId="0" applyFont="1" applyFill="1" applyBorder="1" applyAlignment="1">
      <alignment horizontal="left" vertical="top" wrapText="1"/>
    </xf>
    <xf numFmtId="0" fontId="6" fillId="2" borderId="53" xfId="0" applyFont="1" applyFill="1" applyBorder="1" applyAlignment="1">
      <alignment horizontal="left" vertical="top" wrapText="1"/>
    </xf>
    <xf numFmtId="0" fontId="12" fillId="8" borderId="53" xfId="0" applyFont="1" applyFill="1" applyBorder="1" applyAlignment="1">
      <alignment horizontal="center" vertical="top" wrapText="1"/>
    </xf>
    <xf numFmtId="0" fontId="2" fillId="2" borderId="54" xfId="0" applyFont="1" applyFill="1" applyBorder="1" applyAlignment="1">
      <alignment horizontal="left" vertical="top" wrapText="1"/>
    </xf>
    <xf numFmtId="0" fontId="2" fillId="2" borderId="59" xfId="0" applyFont="1" applyFill="1" applyBorder="1" applyAlignment="1">
      <alignment horizontal="left" vertical="top" wrapText="1"/>
    </xf>
    <xf numFmtId="0" fontId="2" fillId="17" borderId="59" xfId="0" applyFont="1" applyFill="1" applyBorder="1" applyAlignment="1">
      <alignment horizontal="left" vertical="top" wrapText="1"/>
    </xf>
    <xf numFmtId="0" fontId="2" fillId="17" borderId="59" xfId="0" quotePrefix="1" applyFont="1" applyFill="1" applyBorder="1" applyAlignment="1">
      <alignment horizontal="left" vertical="top" wrapText="1"/>
    </xf>
    <xf numFmtId="0" fontId="17" fillId="32" borderId="59" xfId="0" applyFont="1" applyFill="1" applyBorder="1" applyAlignment="1">
      <alignment horizontal="left" vertical="top" wrapText="1"/>
    </xf>
    <xf numFmtId="0" fontId="2" fillId="19" borderId="59" xfId="0" applyFont="1" applyFill="1" applyBorder="1" applyAlignment="1">
      <alignment horizontal="left" vertical="top" wrapText="1"/>
    </xf>
    <xf numFmtId="0" fontId="17" fillId="32" borderId="59" xfId="0" quotePrefix="1" applyFont="1" applyFill="1" applyBorder="1" applyAlignment="1">
      <alignment horizontal="left" vertical="top" wrapText="1"/>
    </xf>
    <xf numFmtId="0" fontId="6" fillId="2" borderId="16" xfId="0" applyFont="1" applyFill="1" applyBorder="1" applyAlignment="1">
      <alignment horizontal="left" vertical="top" wrapText="1"/>
    </xf>
    <xf numFmtId="0" fontId="10" fillId="2" borderId="53" xfId="0" applyFont="1" applyFill="1" applyBorder="1" applyAlignment="1">
      <alignment horizontal="left" vertical="top" wrapText="1"/>
    </xf>
    <xf numFmtId="0" fontId="6" fillId="2" borderId="17" xfId="0" applyFont="1" applyFill="1" applyBorder="1" applyAlignment="1">
      <alignment horizontal="left"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2" fillId="2" borderId="61" xfId="0" applyFont="1" applyFill="1" applyBorder="1" applyAlignment="1">
      <alignment horizontal="left" vertical="top" wrapText="1"/>
    </xf>
    <xf numFmtId="0" fontId="2" fillId="2" borderId="60" xfId="0" applyFont="1" applyFill="1" applyBorder="1" applyAlignment="1">
      <alignment horizontal="left" vertical="top" wrapText="1"/>
    </xf>
    <xf numFmtId="0" fontId="2" fillId="17" borderId="62" xfId="0" applyFont="1" applyFill="1" applyBorder="1" applyAlignment="1">
      <alignment horizontal="left" vertical="top" wrapText="1"/>
    </xf>
    <xf numFmtId="0" fontId="2" fillId="17" borderId="63" xfId="0" applyFont="1" applyFill="1" applyBorder="1" applyAlignment="1">
      <alignment horizontal="left" vertical="top" wrapText="1"/>
    </xf>
    <xf numFmtId="0" fontId="2" fillId="17" borderId="63" xfId="0" quotePrefix="1" applyFont="1" applyFill="1" applyBorder="1" applyAlignment="1">
      <alignment horizontal="left" vertical="top" wrapText="1"/>
    </xf>
    <xf numFmtId="0" fontId="17" fillId="32" borderId="62" xfId="0" applyFont="1" applyFill="1" applyBorder="1" applyAlignment="1">
      <alignment horizontal="left" vertical="top" wrapText="1"/>
    </xf>
    <xf numFmtId="0" fontId="17" fillId="32" borderId="63" xfId="0" applyFont="1" applyFill="1" applyBorder="1" applyAlignment="1">
      <alignment horizontal="left" vertical="top" wrapText="1"/>
    </xf>
    <xf numFmtId="0" fontId="2" fillId="19" borderId="62" xfId="0" applyFont="1" applyFill="1" applyBorder="1" applyAlignment="1">
      <alignment horizontal="left" vertical="top" wrapText="1"/>
    </xf>
    <xf numFmtId="0" fontId="2" fillId="19" borderId="63" xfId="0" applyFont="1" applyFill="1" applyBorder="1" applyAlignment="1">
      <alignment horizontal="left" vertical="top" wrapText="1"/>
    </xf>
    <xf numFmtId="0" fontId="10" fillId="2" borderId="16" xfId="0" applyFont="1" applyFill="1" applyBorder="1" applyAlignment="1">
      <alignment horizontal="left" vertical="top"/>
    </xf>
    <xf numFmtId="0" fontId="12" fillId="8" borderId="16" xfId="0" applyFont="1" applyFill="1" applyBorder="1" applyAlignment="1">
      <alignment horizontal="left" vertical="top"/>
    </xf>
    <xf numFmtId="0" fontId="12" fillId="8" borderId="53" xfId="0" applyFont="1" applyFill="1" applyBorder="1" applyAlignment="1">
      <alignment horizontal="left" vertical="top"/>
    </xf>
    <xf numFmtId="167" fontId="2" fillId="17" borderId="63" xfId="0" applyNumberFormat="1" applyFont="1" applyFill="1" applyBorder="1" applyAlignment="1">
      <alignment horizontal="left" vertical="top"/>
    </xf>
    <xf numFmtId="167" fontId="17" fillId="32" borderId="63" xfId="0" applyNumberFormat="1" applyFont="1" applyFill="1" applyBorder="1" applyAlignment="1">
      <alignment horizontal="left" vertical="top"/>
    </xf>
    <xf numFmtId="15" fontId="2" fillId="19" borderId="63" xfId="0" applyNumberFormat="1" applyFont="1" applyFill="1" applyBorder="1" applyAlignment="1">
      <alignment horizontal="left" vertical="top"/>
    </xf>
    <xf numFmtId="167" fontId="2" fillId="31" borderId="63" xfId="0" applyNumberFormat="1" applyFont="1" applyFill="1" applyBorder="1" applyAlignment="1">
      <alignment horizontal="left" vertical="top"/>
    </xf>
    <xf numFmtId="167" fontId="2" fillId="19" borderId="63" xfId="0" applyNumberFormat="1" applyFont="1" applyFill="1" applyBorder="1" applyAlignment="1">
      <alignment horizontal="left" vertical="top"/>
    </xf>
    <xf numFmtId="0" fontId="5" fillId="2" borderId="12" xfId="0" applyFont="1" applyFill="1" applyBorder="1" applyAlignment="1">
      <alignment horizontal="center" vertical="top" wrapText="1"/>
    </xf>
    <xf numFmtId="0" fontId="10" fillId="2" borderId="53" xfId="0" applyFont="1" applyFill="1" applyBorder="1" applyAlignment="1">
      <alignment horizontal="center" vertical="top"/>
    </xf>
    <xf numFmtId="0" fontId="10" fillId="2" borderId="16" xfId="0" applyFont="1" applyFill="1" applyBorder="1" applyAlignment="1">
      <alignment horizontal="center" vertical="top"/>
    </xf>
    <xf numFmtId="0" fontId="2" fillId="17" borderId="62" xfId="0" applyFont="1" applyFill="1" applyBorder="1" applyAlignment="1">
      <alignment vertical="top"/>
    </xf>
    <xf numFmtId="0" fontId="17" fillId="32" borderId="62" xfId="0" applyFont="1" applyFill="1" applyBorder="1" applyAlignment="1">
      <alignment vertical="top"/>
    </xf>
    <xf numFmtId="14" fontId="17" fillId="32" borderId="63" xfId="0" applyNumberFormat="1" applyFont="1" applyFill="1" applyBorder="1" applyAlignment="1">
      <alignment horizontal="left" vertical="top"/>
    </xf>
    <xf numFmtId="0" fontId="5" fillId="7" borderId="10" xfId="0" applyFont="1" applyFill="1" applyBorder="1" applyAlignment="1">
      <alignment horizontal="center" vertical="top" wrapText="1"/>
    </xf>
    <xf numFmtId="0" fontId="10" fillId="7" borderId="16" xfId="0" applyFont="1" applyFill="1" applyBorder="1" applyAlignment="1">
      <alignment horizontal="center" vertical="top"/>
    </xf>
    <xf numFmtId="0" fontId="2" fillId="0" borderId="61" xfId="0" applyFont="1" applyBorder="1" applyAlignment="1">
      <alignment horizontal="center" vertical="top"/>
    </xf>
    <xf numFmtId="0" fontId="2" fillId="17" borderId="62" xfId="0" applyFont="1" applyFill="1" applyBorder="1" applyAlignment="1">
      <alignment horizontal="center" vertical="top"/>
    </xf>
    <xf numFmtId="0" fontId="4" fillId="0" borderId="0" xfId="0" applyFont="1" applyAlignment="1">
      <alignment vertical="top" wrapText="1"/>
    </xf>
    <xf numFmtId="0" fontId="6" fillId="2" borderId="0" xfId="0" applyFont="1" applyFill="1" applyAlignment="1">
      <alignment horizontal="center" vertical="top" wrapText="1"/>
    </xf>
    <xf numFmtId="0" fontId="12" fillId="8" borderId="0" xfId="0" applyFont="1" applyFill="1" applyAlignment="1">
      <alignment horizontal="center" vertical="top" wrapText="1"/>
    </xf>
    <xf numFmtId="0" fontId="2" fillId="2" borderId="25" xfId="0" applyFont="1" applyFill="1" applyBorder="1" applyAlignment="1">
      <alignment horizontal="center" vertical="top" wrapText="1"/>
    </xf>
    <xf numFmtId="0" fontId="2" fillId="2" borderId="25" xfId="0" applyFont="1" applyFill="1" applyBorder="1" applyAlignment="1">
      <alignment horizontal="left" vertical="top" wrapText="1"/>
    </xf>
    <xf numFmtId="0" fontId="2" fillId="17" borderId="40" xfId="0" applyFont="1" applyFill="1" applyBorder="1" applyAlignment="1">
      <alignment vertical="top" wrapText="1"/>
    </xf>
    <xf numFmtId="0" fontId="17" fillId="32" borderId="40" xfId="0" applyFont="1" applyFill="1" applyBorder="1" applyAlignment="1">
      <alignment vertical="top" wrapText="1"/>
    </xf>
    <xf numFmtId="0" fontId="2" fillId="19" borderId="40" xfId="0" applyFont="1" applyFill="1" applyBorder="1" applyAlignment="1">
      <alignment vertical="top" wrapText="1"/>
    </xf>
    <xf numFmtId="0" fontId="6" fillId="2" borderId="37" xfId="0" applyFont="1" applyFill="1" applyBorder="1" applyAlignment="1">
      <alignment horizontal="left" vertical="top"/>
    </xf>
    <xf numFmtId="0" fontId="12" fillId="8" borderId="37" xfId="0" applyFont="1" applyFill="1" applyBorder="1" applyAlignment="1">
      <alignment horizontal="left" vertical="top"/>
    </xf>
    <xf numFmtId="0" fontId="8" fillId="2" borderId="38" xfId="0" applyFont="1" applyFill="1" applyBorder="1" applyAlignment="1">
      <alignment vertical="top" wrapText="1"/>
    </xf>
    <xf numFmtId="0" fontId="12" fillId="8" borderId="38" xfId="0" applyFont="1" applyFill="1" applyBorder="1" applyAlignment="1">
      <alignment vertical="top" wrapText="1"/>
    </xf>
    <xf numFmtId="0" fontId="2" fillId="0" borderId="38" xfId="0" applyFont="1" applyBorder="1" applyAlignment="1">
      <alignment vertical="top" wrapText="1"/>
    </xf>
    <xf numFmtId="0" fontId="17" fillId="32" borderId="38" xfId="0" applyFont="1" applyFill="1" applyBorder="1" applyAlignment="1">
      <alignment vertical="top" wrapText="1"/>
    </xf>
    <xf numFmtId="0" fontId="9" fillId="34" borderId="10" xfId="0" applyFont="1" applyFill="1" applyBorder="1" applyAlignment="1">
      <alignment horizontal="center" vertical="top" wrapText="1"/>
    </xf>
    <xf numFmtId="0" fontId="2" fillId="35" borderId="62" xfId="0" applyFont="1" applyFill="1" applyBorder="1" applyAlignment="1">
      <alignment horizontal="left" vertical="top" wrapText="1"/>
    </xf>
    <xf numFmtId="0" fontId="17" fillId="35" borderId="62" xfId="0" applyFont="1" applyFill="1" applyBorder="1" applyAlignment="1">
      <alignment horizontal="left" vertical="top" wrapText="1"/>
    </xf>
    <xf numFmtId="0" fontId="2" fillId="35" borderId="59" xfId="0" applyFont="1" applyFill="1" applyBorder="1" applyAlignment="1">
      <alignment horizontal="left" vertical="top" wrapText="1"/>
    </xf>
    <xf numFmtId="0" fontId="2" fillId="35" borderId="34" xfId="0" applyFont="1" applyFill="1" applyBorder="1" applyAlignment="1">
      <alignment horizontal="center" vertical="top"/>
    </xf>
    <xf numFmtId="0" fontId="2" fillId="19" borderId="60" xfId="0" applyFont="1" applyFill="1" applyBorder="1" applyAlignment="1">
      <alignment horizontal="center" vertical="top"/>
    </xf>
    <xf numFmtId="0" fontId="2" fillId="35" borderId="37" xfId="0" applyFont="1" applyFill="1" applyBorder="1" applyAlignment="1">
      <alignment horizontal="center" vertical="top"/>
    </xf>
    <xf numFmtId="0" fontId="14" fillId="9" borderId="24" xfId="0" applyFont="1" applyFill="1" applyBorder="1" applyAlignment="1">
      <alignment horizontal="center" vertical="top"/>
    </xf>
    <xf numFmtId="0" fontId="17" fillId="11" borderId="35" xfId="0" applyFont="1" applyFill="1" applyBorder="1" applyAlignment="1">
      <alignment horizontal="right" vertical="top"/>
    </xf>
    <xf numFmtId="0" fontId="21" fillId="13" borderId="35" xfId="0" applyFont="1" applyFill="1" applyBorder="1" applyAlignment="1">
      <alignment horizontal="center" vertical="top"/>
    </xf>
    <xf numFmtId="0" fontId="17" fillId="15" borderId="35" xfId="0" applyFont="1" applyFill="1" applyBorder="1" applyAlignment="1">
      <alignment horizontal="right" vertical="top"/>
    </xf>
    <xf numFmtId="17" fontId="17" fillId="20" borderId="35" xfId="0" applyNumberFormat="1" applyFont="1" applyFill="1" applyBorder="1" applyAlignment="1">
      <alignment horizontal="right" vertical="top"/>
    </xf>
    <xf numFmtId="0" fontId="20" fillId="11" borderId="35" xfId="0" applyFont="1" applyFill="1" applyBorder="1" applyAlignment="1">
      <alignment horizontal="right" vertical="top"/>
    </xf>
    <xf numFmtId="0" fontId="17" fillId="20" borderId="35" xfId="0" applyFont="1" applyFill="1" applyBorder="1" applyAlignment="1">
      <alignment horizontal="right" vertical="top"/>
    </xf>
    <xf numFmtId="0" fontId="17" fillId="16" borderId="35" xfId="0" applyFont="1" applyFill="1" applyBorder="1" applyAlignment="1">
      <alignment horizontal="right" vertical="top"/>
    </xf>
    <xf numFmtId="0" fontId="17" fillId="21" borderId="35" xfId="0" applyFont="1" applyFill="1" applyBorder="1" applyAlignment="1">
      <alignment horizontal="right" vertical="top"/>
    </xf>
    <xf numFmtId="0" fontId="16" fillId="21" borderId="35" xfId="0" applyFont="1" applyFill="1" applyBorder="1" applyAlignment="1">
      <alignment horizontal="right" vertical="top"/>
    </xf>
    <xf numFmtId="0" fontId="17" fillId="11" borderId="35" xfId="0" applyFont="1" applyFill="1" applyBorder="1" applyAlignment="1">
      <alignment vertical="top"/>
    </xf>
    <xf numFmtId="0" fontId="21" fillId="19" borderId="35" xfId="0" applyFont="1" applyFill="1" applyBorder="1" applyAlignment="1">
      <alignment horizontal="center" vertical="top"/>
    </xf>
    <xf numFmtId="0" fontId="16" fillId="24" borderId="35" xfId="0" applyFont="1" applyFill="1" applyBorder="1" applyAlignment="1">
      <alignment horizontal="right" vertical="top"/>
    </xf>
    <xf numFmtId="0" fontId="16" fillId="20" borderId="35" xfId="0" applyFont="1" applyFill="1" applyBorder="1" applyAlignment="1">
      <alignment horizontal="right" vertical="top"/>
    </xf>
    <xf numFmtId="0" fontId="20" fillId="20" borderId="35" xfId="0" applyFont="1" applyFill="1" applyBorder="1" applyAlignment="1">
      <alignment horizontal="right" vertical="top"/>
    </xf>
    <xf numFmtId="17" fontId="14" fillId="9" borderId="61" xfId="0" applyNumberFormat="1" applyFont="1" applyFill="1" applyBorder="1" applyAlignment="1">
      <alignment horizontal="center" vertical="top"/>
    </xf>
    <xf numFmtId="0" fontId="14" fillId="9" borderId="60" xfId="0" applyFont="1" applyFill="1" applyBorder="1" applyAlignment="1">
      <alignment horizontal="center" vertical="top"/>
    </xf>
    <xf numFmtId="14" fontId="18" fillId="12" borderId="37" xfId="0" applyNumberFormat="1" applyFont="1" applyFill="1" applyBorder="1" applyAlignment="1">
      <alignment horizontal="right" vertical="top"/>
    </xf>
    <xf numFmtId="0" fontId="19" fillId="0" borderId="38" xfId="0" applyFont="1" applyBorder="1" applyAlignment="1">
      <alignment vertical="top"/>
    </xf>
    <xf numFmtId="14" fontId="19" fillId="14" borderId="37" xfId="0" applyNumberFormat="1" applyFont="1" applyFill="1" applyBorder="1" applyAlignment="1">
      <alignment horizontal="right" vertical="top"/>
    </xf>
    <xf numFmtId="14" fontId="18" fillId="14" borderId="37" xfId="0" applyNumberFormat="1" applyFont="1" applyFill="1" applyBorder="1" applyAlignment="1">
      <alignment horizontal="right" vertical="top"/>
    </xf>
    <xf numFmtId="0" fontId="22" fillId="0" borderId="38" xfId="0" applyFont="1" applyBorder="1" applyAlignment="1">
      <alignment vertical="top"/>
    </xf>
    <xf numFmtId="14" fontId="19" fillId="19" borderId="37" xfId="0" applyNumberFormat="1" applyFont="1" applyFill="1" applyBorder="1" applyAlignment="1">
      <alignment horizontal="right" vertical="top"/>
    </xf>
    <xf numFmtId="0" fontId="19" fillId="19" borderId="38" xfId="0" applyFont="1" applyFill="1" applyBorder="1" applyAlignment="1">
      <alignment vertical="top"/>
    </xf>
    <xf numFmtId="0" fontId="23" fillId="19" borderId="38" xfId="0" applyFont="1" applyFill="1" applyBorder="1" applyAlignment="1">
      <alignment vertical="top"/>
    </xf>
    <xf numFmtId="0" fontId="23" fillId="0" borderId="38" xfId="0" applyFont="1" applyBorder="1" applyAlignment="1">
      <alignment vertical="top"/>
    </xf>
    <xf numFmtId="14" fontId="24" fillId="12" borderId="37" xfId="0" applyNumberFormat="1" applyFont="1" applyFill="1" applyBorder="1" applyAlignment="1">
      <alignment horizontal="right" vertical="top"/>
    </xf>
    <xf numFmtId="14" fontId="26" fillId="19" borderId="37" xfId="0" quotePrefix="1" applyNumberFormat="1" applyFont="1" applyFill="1" applyBorder="1" applyAlignment="1">
      <alignment horizontal="right" vertical="top"/>
    </xf>
    <xf numFmtId="14" fontId="18" fillId="17" borderId="37" xfId="0" quotePrefix="1" applyNumberFormat="1" applyFont="1" applyFill="1" applyBorder="1" applyAlignment="1">
      <alignment horizontal="right" vertical="top"/>
    </xf>
    <xf numFmtId="0" fontId="27" fillId="0" borderId="38" xfId="0" applyFont="1" applyBorder="1" applyAlignment="1">
      <alignment vertical="top"/>
    </xf>
    <xf numFmtId="14" fontId="18" fillId="22" borderId="37" xfId="0" applyNumberFormat="1" applyFont="1" applyFill="1" applyBorder="1" applyAlignment="1">
      <alignment horizontal="right" vertical="top"/>
    </xf>
    <xf numFmtId="14" fontId="19" fillId="22" borderId="37" xfId="0" quotePrefix="1" applyNumberFormat="1" applyFont="1" applyFill="1" applyBorder="1" applyAlignment="1">
      <alignment horizontal="right" vertical="top"/>
    </xf>
    <xf numFmtId="0" fontId="28" fillId="0" borderId="38" xfId="0" applyFont="1" applyBorder="1" applyAlignment="1">
      <alignment vertical="top"/>
    </xf>
    <xf numFmtId="14" fontId="18" fillId="12" borderId="37" xfId="0" applyNumberFormat="1" applyFont="1" applyFill="1" applyBorder="1" applyAlignment="1">
      <alignment vertical="top"/>
    </xf>
    <xf numFmtId="14" fontId="18" fillId="19" borderId="37" xfId="0" applyNumberFormat="1" applyFont="1" applyFill="1" applyBorder="1" applyAlignment="1">
      <alignment vertical="top"/>
    </xf>
    <xf numFmtId="0" fontId="2" fillId="0" borderId="38" xfId="0" applyFont="1" applyBorder="1" applyAlignment="1">
      <alignment vertical="top"/>
    </xf>
    <xf numFmtId="14" fontId="19" fillId="25" borderId="37" xfId="0" applyNumberFormat="1" applyFont="1" applyFill="1" applyBorder="1" applyAlignment="1">
      <alignment horizontal="right" vertical="top"/>
    </xf>
    <xf numFmtId="14" fontId="18" fillId="19" borderId="37" xfId="0" quotePrefix="1" applyNumberFormat="1" applyFont="1" applyFill="1" applyBorder="1" applyAlignment="1">
      <alignment horizontal="right" vertical="top"/>
    </xf>
    <xf numFmtId="0" fontId="22" fillId="19" borderId="38" xfId="0" applyFont="1" applyFill="1" applyBorder="1" applyAlignment="1">
      <alignment vertical="top"/>
    </xf>
    <xf numFmtId="0" fontId="18" fillId="19" borderId="38" xfId="0" applyFont="1" applyFill="1" applyBorder="1" applyAlignment="1">
      <alignment vertical="top"/>
    </xf>
    <xf numFmtId="14" fontId="19" fillId="22" borderId="37" xfId="0" applyNumberFormat="1" applyFont="1" applyFill="1" applyBorder="1" applyAlignment="1">
      <alignment horizontal="right" vertical="top"/>
    </xf>
    <xf numFmtId="0" fontId="30" fillId="0" borderId="38" xfId="0" applyFont="1" applyBorder="1" applyAlignment="1">
      <alignment vertical="top"/>
    </xf>
    <xf numFmtId="14" fontId="24" fillId="19" borderId="37" xfId="0" applyNumberFormat="1" applyFont="1" applyFill="1" applyBorder="1" applyAlignment="1">
      <alignment horizontal="right" vertical="top"/>
    </xf>
    <xf numFmtId="0" fontId="24" fillId="19" borderId="38" xfId="0" applyFont="1" applyFill="1" applyBorder="1" applyAlignment="1">
      <alignment vertical="top"/>
    </xf>
    <xf numFmtId="14" fontId="18" fillId="19" borderId="37" xfId="0" applyNumberFormat="1" applyFont="1" applyFill="1" applyBorder="1" applyAlignment="1">
      <alignment horizontal="right" vertical="top"/>
    </xf>
    <xf numFmtId="0" fontId="25" fillId="19" borderId="38" xfId="0" applyFont="1" applyFill="1" applyBorder="1" applyAlignment="1">
      <alignment vertical="top"/>
    </xf>
    <xf numFmtId="0" fontId="31" fillId="0" borderId="38" xfId="0" applyFont="1" applyBorder="1" applyAlignment="1">
      <alignment vertical="top"/>
    </xf>
    <xf numFmtId="14" fontId="25" fillId="19" borderId="37" xfId="0" applyNumberFormat="1" applyFont="1" applyFill="1" applyBorder="1" applyAlignment="1">
      <alignment horizontal="right" vertical="top"/>
    </xf>
    <xf numFmtId="166" fontId="2" fillId="17" borderId="45" xfId="0" applyNumberFormat="1" applyFont="1" applyFill="1" applyBorder="1" applyAlignment="1">
      <alignment horizontal="left" vertical="top"/>
    </xf>
    <xf numFmtId="166" fontId="17" fillId="32" borderId="45" xfId="0" applyNumberFormat="1" applyFont="1" applyFill="1" applyBorder="1" applyAlignment="1">
      <alignment horizontal="left" vertical="top"/>
    </xf>
    <xf numFmtId="166" fontId="2" fillId="19" borderId="45" xfId="0" applyNumberFormat="1" applyFont="1" applyFill="1" applyBorder="1" applyAlignment="1">
      <alignment horizontal="left" vertical="top"/>
    </xf>
    <xf numFmtId="17" fontId="15" fillId="0" borderId="61" xfId="0" applyNumberFormat="1" applyFont="1" applyBorder="1" applyAlignment="1">
      <alignment horizontal="center" vertical="top"/>
    </xf>
    <xf numFmtId="0" fontId="15" fillId="0" borderId="60" xfId="0" applyFont="1" applyBorder="1" applyAlignment="1">
      <alignment horizontal="center" vertical="top"/>
    </xf>
    <xf numFmtId="166" fontId="2" fillId="0" borderId="38" xfId="0" applyNumberFormat="1" applyFont="1" applyBorder="1" applyAlignment="1">
      <alignment horizontal="left" vertical="top"/>
    </xf>
    <xf numFmtId="0" fontId="16" fillId="0" borderId="37" xfId="0" applyFont="1" applyBorder="1" applyAlignment="1">
      <alignment vertical="top"/>
    </xf>
    <xf numFmtId="0" fontId="16" fillId="19" borderId="37" xfId="0" applyFont="1" applyFill="1" applyBorder="1" applyAlignment="1">
      <alignment vertical="top"/>
    </xf>
    <xf numFmtId="166" fontId="2" fillId="19" borderId="38" xfId="0" applyNumberFormat="1" applyFont="1" applyFill="1" applyBorder="1" applyAlignment="1">
      <alignment horizontal="left" vertical="top"/>
    </xf>
    <xf numFmtId="0" fontId="20" fillId="0" borderId="37" xfId="0" applyFont="1" applyBorder="1" applyAlignment="1">
      <alignment vertical="top"/>
    </xf>
    <xf numFmtId="0" fontId="20" fillId="19" borderId="37" xfId="0" applyFont="1" applyFill="1" applyBorder="1" applyAlignment="1">
      <alignment vertical="top"/>
    </xf>
    <xf numFmtId="0" fontId="2" fillId="0" borderId="37" xfId="0" applyFont="1" applyBorder="1" applyAlignment="1">
      <alignment vertical="top"/>
    </xf>
    <xf numFmtId="0" fontId="29" fillId="0" borderId="37" xfId="0" applyFont="1" applyBorder="1" applyAlignment="1">
      <alignment vertical="top"/>
    </xf>
    <xf numFmtId="0" fontId="17" fillId="20" borderId="37" xfId="0" applyFont="1" applyFill="1" applyBorder="1" applyAlignment="1">
      <alignment vertical="top"/>
    </xf>
    <xf numFmtId="14" fontId="2" fillId="6" borderId="0" xfId="0" applyNumberFormat="1" applyFont="1" applyFill="1" applyAlignment="1">
      <alignment vertical="top"/>
    </xf>
    <xf numFmtId="0" fontId="2" fillId="6" borderId="0" xfId="0" applyFont="1" applyFill="1" applyAlignment="1">
      <alignment vertical="top"/>
    </xf>
    <xf numFmtId="0" fontId="2" fillId="36" borderId="0" xfId="0" applyFont="1" applyFill="1" applyAlignment="1">
      <alignment vertical="top"/>
    </xf>
    <xf numFmtId="165" fontId="5" fillId="2" borderId="10" xfId="1" applyFont="1" applyFill="1" applyBorder="1" applyAlignment="1">
      <alignment horizontal="center" vertical="top" wrapText="1"/>
    </xf>
    <xf numFmtId="165" fontId="5" fillId="2" borderId="11" xfId="1" applyFont="1" applyFill="1" applyBorder="1" applyAlignment="1">
      <alignment horizontal="center" vertical="top" wrapText="1"/>
    </xf>
    <xf numFmtId="165" fontId="5" fillId="2" borderId="12" xfId="1"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14" xfId="0" applyFont="1" applyFill="1" applyBorder="1" applyAlignment="1">
      <alignment horizontal="center" vertical="top" wrapText="1"/>
    </xf>
    <xf numFmtId="0" fontId="5" fillId="2" borderId="55" xfId="0" applyFont="1" applyFill="1" applyBorder="1" applyAlignment="1">
      <alignment horizontal="center" vertical="top" wrapText="1"/>
    </xf>
    <xf numFmtId="0" fontId="5" fillId="2" borderId="56" xfId="0" applyFont="1" applyFill="1" applyBorder="1" applyAlignment="1">
      <alignment horizontal="center" vertical="top" wrapText="1"/>
    </xf>
    <xf numFmtId="0" fontId="6" fillId="2" borderId="19" xfId="0" applyFont="1" applyFill="1" applyBorder="1" applyAlignment="1">
      <alignment horizontal="center" vertical="top"/>
    </xf>
    <xf numFmtId="0" fontId="6" fillId="2" borderId="20" xfId="0" applyFont="1" applyFill="1" applyBorder="1" applyAlignment="1">
      <alignment horizontal="center" vertical="top"/>
    </xf>
    <xf numFmtId="0" fontId="14" fillId="9" borderId="23" xfId="0" applyFont="1" applyFill="1" applyBorder="1" applyAlignment="1">
      <alignment horizontal="center" vertical="top"/>
    </xf>
    <xf numFmtId="0" fontId="14" fillId="9" borderId="24" xfId="0" applyFont="1" applyFill="1" applyBorder="1" applyAlignment="1">
      <alignment horizontal="center" vertical="top"/>
    </xf>
    <xf numFmtId="17" fontId="14" fillId="9" borderId="10" xfId="0" applyNumberFormat="1" applyFont="1" applyFill="1" applyBorder="1" applyAlignment="1">
      <alignment horizontal="center" vertical="top"/>
    </xf>
    <xf numFmtId="0" fontId="14" fillId="9" borderId="12" xfId="0" applyFont="1" applyFill="1" applyBorder="1" applyAlignment="1">
      <alignment horizontal="center" vertical="top"/>
    </xf>
    <xf numFmtId="17" fontId="15" fillId="0" borderId="10" xfId="0" applyNumberFormat="1" applyFont="1" applyBorder="1" applyAlignment="1">
      <alignment horizontal="center" vertical="top"/>
    </xf>
    <xf numFmtId="0" fontId="15" fillId="0" borderId="12" xfId="0" applyFont="1" applyBorder="1" applyAlignment="1">
      <alignment horizontal="center" vertical="top"/>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0" fillId="0" borderId="0" xfId="0" applyAlignment="1">
      <alignment horizontal="center"/>
    </xf>
    <xf numFmtId="0" fontId="37" fillId="0" borderId="0" xfId="0" applyFont="1" applyAlignment="1">
      <alignment horizontal="center"/>
    </xf>
    <xf numFmtId="0" fontId="11" fillId="35" borderId="34" xfId="0" applyFont="1" applyFill="1" applyBorder="1" applyAlignment="1">
      <alignment horizontal="center" vertical="top"/>
    </xf>
    <xf numFmtId="0" fontId="33" fillId="35" borderId="62" xfId="0" applyFont="1" applyFill="1" applyBorder="1" applyAlignment="1">
      <alignment horizontal="left" vertical="top" wrapText="1"/>
    </xf>
    <xf numFmtId="0" fontId="2" fillId="37" borderId="0" xfId="0" applyFont="1" applyFill="1" applyAlignment="1">
      <alignment horizontal="center" vertical="top"/>
    </xf>
    <xf numFmtId="0" fontId="16" fillId="38" borderId="34" xfId="0" applyFont="1" applyFill="1" applyBorder="1" applyAlignment="1">
      <alignment horizontal="left" vertical="top"/>
    </xf>
    <xf numFmtId="17" fontId="16" fillId="38" borderId="35" xfId="0" applyNumberFormat="1" applyFont="1" applyFill="1" applyBorder="1" applyAlignment="1">
      <alignment horizontal="right" vertical="top"/>
    </xf>
    <xf numFmtId="14" fontId="19" fillId="37" borderId="37" xfId="0" applyNumberFormat="1" applyFont="1" applyFill="1" applyBorder="1" applyAlignment="1">
      <alignment horizontal="right" vertical="top"/>
    </xf>
    <xf numFmtId="0" fontId="19" fillId="37" borderId="38" xfId="0" applyFont="1" applyFill="1" applyBorder="1" applyAlignment="1">
      <alignment vertical="top"/>
    </xf>
    <xf numFmtId="0" fontId="16" fillId="37" borderId="37" xfId="0" applyFont="1" applyFill="1" applyBorder="1" applyAlignment="1">
      <alignment vertical="top"/>
    </xf>
    <xf numFmtId="166" fontId="2" fillId="37" borderId="38" xfId="0" applyNumberFormat="1" applyFont="1" applyFill="1" applyBorder="1" applyAlignment="1">
      <alignment horizontal="left" vertical="top"/>
    </xf>
    <xf numFmtId="166" fontId="2" fillId="37" borderId="45" xfId="0" applyNumberFormat="1" applyFont="1" applyFill="1" applyBorder="1" applyAlignment="1">
      <alignment horizontal="left" vertical="top"/>
    </xf>
    <xf numFmtId="0" fontId="2" fillId="37" borderId="62" xfId="0" applyFont="1" applyFill="1" applyBorder="1" applyAlignment="1">
      <alignment horizontal="left" vertical="top"/>
    </xf>
    <xf numFmtId="0" fontId="2" fillId="37" borderId="59" xfId="0" applyFont="1" applyFill="1" applyBorder="1" applyAlignment="1">
      <alignment horizontal="left" vertical="top"/>
    </xf>
    <xf numFmtId="167" fontId="2" fillId="37" borderId="63" xfId="0" applyNumberFormat="1" applyFont="1" applyFill="1" applyBorder="1" applyAlignment="1">
      <alignment horizontal="left" vertical="top"/>
    </xf>
    <xf numFmtId="0" fontId="2" fillId="37" borderId="62" xfId="0" applyFont="1" applyFill="1" applyBorder="1" applyAlignment="1">
      <alignment vertical="top"/>
    </xf>
    <xf numFmtId="0" fontId="2" fillId="37" borderId="63" xfId="0" applyFont="1" applyFill="1" applyBorder="1" applyAlignment="1">
      <alignment horizontal="left" vertical="top"/>
    </xf>
    <xf numFmtId="0" fontId="2" fillId="37" borderId="62" xfId="0" applyFont="1" applyFill="1" applyBorder="1" applyAlignment="1">
      <alignment horizontal="center" vertical="top"/>
    </xf>
    <xf numFmtId="0" fontId="2" fillId="37" borderId="59" xfId="0" applyFont="1" applyFill="1" applyBorder="1" applyAlignment="1">
      <alignment horizontal="center" vertical="top"/>
    </xf>
    <xf numFmtId="0" fontId="2" fillId="37" borderId="36" xfId="0" applyFont="1" applyFill="1" applyBorder="1" applyAlignment="1">
      <alignment horizontal="left" vertical="top"/>
    </xf>
    <xf numFmtId="0" fontId="2" fillId="37" borderId="37" xfId="0" applyFont="1" applyFill="1" applyBorder="1" applyAlignment="1">
      <alignment horizontal="center" vertical="top"/>
    </xf>
    <xf numFmtId="0" fontId="2" fillId="37" borderId="34" xfId="0" applyFont="1" applyFill="1" applyBorder="1" applyAlignment="1">
      <alignment horizontal="center" vertical="top"/>
    </xf>
    <xf numFmtId="0" fontId="2" fillId="37" borderId="38" xfId="0" applyFont="1" applyFill="1" applyBorder="1" applyAlignment="1">
      <alignment horizontal="center" vertical="top"/>
    </xf>
    <xf numFmtId="0" fontId="2" fillId="37" borderId="39" xfId="0" applyFont="1" applyFill="1" applyBorder="1" applyAlignment="1">
      <alignment horizontal="left" vertical="top"/>
    </xf>
    <xf numFmtId="0" fontId="2" fillId="37" borderId="40" xfId="0" applyFont="1" applyFill="1" applyBorder="1" applyAlignment="1">
      <alignment vertical="top" wrapText="1"/>
    </xf>
    <xf numFmtId="0" fontId="2" fillId="37" borderId="41" xfId="0" applyFont="1" applyFill="1" applyBorder="1" applyAlignment="1">
      <alignment horizontal="center" vertical="top"/>
    </xf>
    <xf numFmtId="0" fontId="2" fillId="37" borderId="42" xfId="0" applyFont="1" applyFill="1" applyBorder="1" applyAlignment="1">
      <alignment horizontal="center" vertical="top"/>
    </xf>
    <xf numFmtId="0" fontId="2" fillId="37" borderId="45" xfId="0" applyFont="1" applyFill="1" applyBorder="1" applyAlignment="1">
      <alignment horizontal="left" vertical="top"/>
    </xf>
    <xf numFmtId="0" fontId="2" fillId="37" borderId="63" xfId="0" applyFont="1" applyFill="1" applyBorder="1" applyAlignment="1">
      <alignment vertical="top"/>
    </xf>
    <xf numFmtId="165" fontId="2" fillId="37" borderId="37" xfId="1" applyFont="1" applyFill="1" applyBorder="1" applyAlignment="1">
      <alignment horizontal="left" vertical="top"/>
    </xf>
    <xf numFmtId="165" fontId="2" fillId="37" borderId="34" xfId="1" applyFont="1" applyFill="1" applyBorder="1" applyAlignment="1">
      <alignment horizontal="left" vertical="top"/>
    </xf>
    <xf numFmtId="165" fontId="2" fillId="37" borderId="38" xfId="1" applyFont="1" applyFill="1" applyBorder="1" applyAlignment="1">
      <alignment horizontal="left" vertical="top"/>
    </xf>
    <xf numFmtId="165" fontId="2" fillId="37" borderId="37" xfId="1" applyFont="1" applyFill="1" applyBorder="1" applyAlignment="1">
      <alignment horizontal="right" vertical="top"/>
    </xf>
    <xf numFmtId="165" fontId="2" fillId="37" borderId="34" xfId="1" applyFont="1" applyFill="1" applyBorder="1" applyAlignment="1">
      <alignment horizontal="right" vertical="top"/>
    </xf>
    <xf numFmtId="0" fontId="2" fillId="37" borderId="37" xfId="0" applyFont="1" applyFill="1" applyBorder="1" applyAlignment="1">
      <alignment horizontal="left" vertical="top"/>
    </xf>
    <xf numFmtId="0" fontId="2" fillId="37" borderId="38" xfId="0" applyFont="1" applyFill="1" applyBorder="1" applyAlignment="1">
      <alignment vertical="top"/>
    </xf>
    <xf numFmtId="0" fontId="2" fillId="37" borderId="60" xfId="0" applyFont="1" applyFill="1" applyBorder="1" applyAlignment="1">
      <alignment horizontal="center" vertical="top"/>
    </xf>
    <xf numFmtId="0" fontId="2" fillId="37" borderId="44" xfId="0" applyFont="1" applyFill="1" applyBorder="1" applyAlignment="1">
      <alignment horizontal="left" vertical="top"/>
    </xf>
    <xf numFmtId="0" fontId="2" fillId="37" borderId="42" xfId="0" applyFont="1" applyFill="1" applyBorder="1" applyAlignment="1">
      <alignment horizontal="left" vertical="top"/>
    </xf>
    <xf numFmtId="0" fontId="11" fillId="37" borderId="34" xfId="0" applyFont="1" applyFill="1" applyBorder="1" applyAlignment="1">
      <alignment horizontal="center" vertical="top"/>
    </xf>
    <xf numFmtId="0" fontId="2" fillId="37" borderId="38" xfId="0" applyFont="1" applyFill="1" applyBorder="1" applyAlignment="1">
      <alignment horizontal="left" vertical="top" wrapText="1"/>
    </xf>
    <xf numFmtId="0" fontId="2" fillId="37" borderId="62" xfId="0" applyFont="1" applyFill="1" applyBorder="1" applyAlignment="1">
      <alignment horizontal="left" vertical="top" wrapText="1"/>
    </xf>
    <xf numFmtId="0" fontId="2" fillId="37" borderId="59" xfId="0" applyFont="1" applyFill="1" applyBorder="1" applyAlignment="1">
      <alignment horizontal="left" vertical="top" wrapText="1"/>
    </xf>
    <xf numFmtId="0" fontId="2" fillId="37" borderId="63" xfId="0" applyFont="1" applyFill="1" applyBorder="1" applyAlignment="1">
      <alignment horizontal="left" vertical="top" wrapText="1"/>
    </xf>
    <xf numFmtId="0" fontId="2" fillId="37" borderId="0" xfId="0" applyFont="1" applyFill="1" applyAlignment="1">
      <alignment vertical="top"/>
    </xf>
    <xf numFmtId="17" fontId="17" fillId="38" borderId="35" xfId="0" applyNumberFormat="1" applyFont="1" applyFill="1" applyBorder="1" applyAlignment="1">
      <alignment horizontal="right" vertical="top"/>
    </xf>
    <xf numFmtId="14" fontId="18" fillId="37" borderId="37" xfId="0" applyNumberFormat="1" applyFont="1" applyFill="1" applyBorder="1" applyAlignment="1">
      <alignment horizontal="right" vertical="top"/>
    </xf>
    <xf numFmtId="0" fontId="18" fillId="37" borderId="38" xfId="0" applyFont="1" applyFill="1" applyBorder="1" applyAlignment="1">
      <alignment vertical="top"/>
    </xf>
    <xf numFmtId="0" fontId="17" fillId="38" borderId="37" xfId="0" applyFont="1" applyFill="1" applyBorder="1" applyAlignment="1">
      <alignment vertical="top"/>
    </xf>
    <xf numFmtId="0" fontId="20" fillId="38" borderId="35" xfId="0" applyFont="1" applyFill="1" applyBorder="1" applyAlignment="1">
      <alignment horizontal="right" vertical="top"/>
    </xf>
    <xf numFmtId="14" fontId="24" fillId="37" borderId="37" xfId="0" applyNumberFormat="1" applyFont="1" applyFill="1" applyBorder="1" applyAlignment="1">
      <alignment horizontal="right" vertical="top"/>
    </xf>
    <xf numFmtId="0" fontId="24" fillId="37" borderId="38" xfId="0" applyFont="1" applyFill="1" applyBorder="1" applyAlignment="1">
      <alignment vertical="top"/>
    </xf>
    <xf numFmtId="0" fontId="20" fillId="38" borderId="37" xfId="0" applyFont="1" applyFill="1" applyBorder="1" applyAlignment="1">
      <alignment vertical="top"/>
    </xf>
    <xf numFmtId="0" fontId="1" fillId="37" borderId="38" xfId="0" applyFont="1" applyFill="1" applyBorder="1" applyAlignment="1">
      <alignment vertical="top"/>
    </xf>
    <xf numFmtId="0" fontId="2" fillId="37" borderId="38" xfId="0" quotePrefix="1" applyFont="1" applyFill="1" applyBorder="1" applyAlignment="1">
      <alignment vertical="top" wrapText="1"/>
    </xf>
    <xf numFmtId="0" fontId="2" fillId="37" borderId="38" xfId="0" applyFont="1" applyFill="1" applyBorder="1" applyAlignment="1">
      <alignment vertical="top" wrapText="1"/>
    </xf>
    <xf numFmtId="0" fontId="2" fillId="37" borderId="59" xfId="0" quotePrefix="1" applyFont="1" applyFill="1" applyBorder="1" applyAlignment="1">
      <alignment horizontal="left" vertical="top" wrapText="1"/>
    </xf>
    <xf numFmtId="0" fontId="17" fillId="38" borderId="34" xfId="0" applyFont="1" applyFill="1" applyBorder="1" applyAlignment="1">
      <alignment horizontal="left" vertical="top"/>
    </xf>
    <xf numFmtId="0" fontId="17" fillId="38" borderId="35" xfId="0" applyFont="1" applyFill="1" applyBorder="1" applyAlignment="1">
      <alignment horizontal="right" vertical="top"/>
    </xf>
    <xf numFmtId="0" fontId="23" fillId="37" borderId="38" xfId="0" applyFont="1" applyFill="1" applyBorder="1" applyAlignment="1">
      <alignment vertical="top"/>
    </xf>
    <xf numFmtId="0" fontId="20" fillId="37" borderId="37" xfId="0" applyFont="1" applyFill="1" applyBorder="1" applyAlignment="1">
      <alignment vertical="top"/>
    </xf>
    <xf numFmtId="0" fontId="2" fillId="37" borderId="44" xfId="0" quotePrefix="1" applyFont="1" applyFill="1" applyBorder="1" applyAlignment="1">
      <alignment horizontal="left" vertical="top"/>
    </xf>
    <xf numFmtId="0" fontId="16" fillId="38" borderId="35" xfId="0" applyFont="1" applyFill="1" applyBorder="1" applyAlignment="1">
      <alignment horizontal="right" vertical="top"/>
    </xf>
    <xf numFmtId="0" fontId="22" fillId="37" borderId="38" xfId="0" applyFont="1" applyFill="1" applyBorder="1" applyAlignment="1">
      <alignment vertical="top"/>
    </xf>
    <xf numFmtId="14" fontId="18" fillId="37" borderId="37" xfId="0" quotePrefix="1" applyNumberFormat="1" applyFont="1" applyFill="1" applyBorder="1" applyAlignment="1">
      <alignment horizontal="right" vertical="top"/>
    </xf>
    <xf numFmtId="0" fontId="11" fillId="38" borderId="35" xfId="0" applyFont="1" applyFill="1" applyBorder="1" applyAlignment="1">
      <alignment horizontal="right" vertical="top"/>
    </xf>
    <xf numFmtId="14" fontId="2" fillId="37" borderId="37" xfId="0" applyNumberFormat="1" applyFont="1" applyFill="1" applyBorder="1" applyAlignment="1">
      <alignment vertical="top"/>
    </xf>
    <xf numFmtId="0" fontId="20" fillId="38" borderId="34" xfId="0" applyFont="1" applyFill="1" applyBorder="1" applyAlignment="1">
      <alignment horizontal="left" vertical="top"/>
    </xf>
    <xf numFmtId="0" fontId="17" fillId="37" borderId="37" xfId="0" applyFont="1" applyFill="1" applyBorder="1" applyAlignment="1">
      <alignment vertical="top"/>
    </xf>
    <xf numFmtId="164" fontId="2" fillId="37" borderId="34" xfId="1" applyNumberFormat="1" applyFont="1" applyFill="1" applyBorder="1" applyAlignment="1">
      <alignment horizontal="right" vertical="top"/>
    </xf>
    <xf numFmtId="0" fontId="29" fillId="38" borderId="34" xfId="0" applyFont="1" applyFill="1" applyBorder="1" applyAlignment="1">
      <alignment horizontal="left" vertical="top"/>
    </xf>
    <xf numFmtId="0" fontId="2" fillId="37" borderId="39" xfId="0" applyFont="1" applyFill="1" applyBorder="1" applyAlignment="1">
      <alignment horizontal="center" vertical="top"/>
    </xf>
    <xf numFmtId="165" fontId="2" fillId="37" borderId="37" xfId="1" applyFont="1" applyFill="1" applyBorder="1" applyAlignment="1">
      <alignment horizontal="center" vertical="top"/>
    </xf>
    <xf numFmtId="165" fontId="2" fillId="37" borderId="34" xfId="1" applyFont="1" applyFill="1" applyBorder="1" applyAlignment="1">
      <alignment horizontal="center" vertical="top"/>
    </xf>
    <xf numFmtId="165" fontId="2" fillId="37" borderId="38" xfId="1" applyFont="1" applyFill="1" applyBorder="1" applyAlignment="1">
      <alignment horizontal="center" vertical="top"/>
    </xf>
    <xf numFmtId="14" fontId="25" fillId="37" borderId="37" xfId="0" applyNumberFormat="1" applyFont="1" applyFill="1" applyBorder="1" applyAlignment="1">
      <alignment horizontal="right" vertical="top"/>
    </xf>
    <xf numFmtId="0" fontId="2" fillId="37" borderId="37" xfId="0" applyFont="1" applyFill="1" applyBorder="1" applyAlignment="1">
      <alignment horizontal="right" vertical="top"/>
    </xf>
    <xf numFmtId="0" fontId="2" fillId="37" borderId="34" xfId="0" applyFont="1" applyFill="1" applyBorder="1" applyAlignment="1">
      <alignment horizontal="right" vertical="top"/>
    </xf>
    <xf numFmtId="0" fontId="29" fillId="38" borderId="35" xfId="0" applyFont="1" applyFill="1" applyBorder="1" applyAlignment="1">
      <alignment horizontal="right" vertical="top"/>
    </xf>
    <xf numFmtId="14" fontId="28" fillId="37" borderId="37" xfId="0" applyNumberFormat="1" applyFont="1" applyFill="1" applyBorder="1" applyAlignment="1">
      <alignment horizontal="right" vertical="top"/>
    </xf>
    <xf numFmtId="0" fontId="30" fillId="37" borderId="38" xfId="0" applyFont="1" applyFill="1" applyBorder="1" applyAlignment="1">
      <alignment vertical="top"/>
    </xf>
    <xf numFmtId="0" fontId="31" fillId="37" borderId="38" xfId="0" applyFont="1" applyFill="1" applyBorder="1" applyAlignment="1">
      <alignment vertical="top"/>
    </xf>
    <xf numFmtId="14" fontId="2" fillId="37" borderId="63" xfId="0" applyNumberFormat="1" applyFont="1" applyFill="1" applyBorder="1" applyAlignment="1">
      <alignment horizontal="left" vertical="top"/>
    </xf>
    <xf numFmtId="0" fontId="2" fillId="37" borderId="45" xfId="0" applyFont="1" applyFill="1" applyBorder="1" applyAlignment="1">
      <alignment horizontal="center" vertical="top"/>
    </xf>
    <xf numFmtId="0" fontId="2" fillId="37" borderId="38" xfId="0" applyFont="1" applyFill="1" applyBorder="1" applyAlignment="1">
      <alignment horizontal="left" vertical="top"/>
    </xf>
    <xf numFmtId="0" fontId="2" fillId="37" borderId="38" xfId="0" applyFont="1" applyFill="1" applyBorder="1" applyAlignment="1">
      <alignment horizontal="center" vertical="top" wrapText="1"/>
    </xf>
    <xf numFmtId="0" fontId="2" fillId="37" borderId="59" xfId="0" applyFont="1" applyFill="1" applyBorder="1" applyAlignment="1">
      <alignment vertical="top"/>
    </xf>
    <xf numFmtId="0" fontId="17" fillId="38" borderId="35" xfId="0" applyFont="1" applyFill="1" applyBorder="1" applyAlignment="1">
      <alignment vertical="top"/>
    </xf>
    <xf numFmtId="14" fontId="18" fillId="37" borderId="37" xfId="0" applyNumberFormat="1" applyFont="1" applyFill="1" applyBorder="1" applyAlignment="1">
      <alignment vertical="top"/>
    </xf>
    <xf numFmtId="0" fontId="34" fillId="37" borderId="38" xfId="0" applyFont="1" applyFill="1" applyBorder="1" applyAlignment="1">
      <alignment vertical="top"/>
    </xf>
    <xf numFmtId="17" fontId="32" fillId="37" borderId="41" xfId="0" applyNumberFormat="1" applyFont="1" applyFill="1" applyBorder="1" applyAlignment="1">
      <alignment horizontal="center" vertical="top"/>
    </xf>
    <xf numFmtId="17" fontId="32" fillId="37" borderId="45" xfId="0" applyNumberFormat="1" applyFont="1" applyFill="1" applyBorder="1" applyAlignment="1">
      <alignment vertical="top"/>
    </xf>
    <xf numFmtId="0" fontId="33" fillId="37" borderId="59" xfId="0" applyFont="1" applyFill="1" applyBorder="1" applyAlignment="1">
      <alignment horizontal="left" vertical="top"/>
    </xf>
    <xf numFmtId="0" fontId="33" fillId="37" borderId="63" xfId="0" applyFont="1" applyFill="1" applyBorder="1" applyAlignment="1">
      <alignment vertical="top"/>
    </xf>
    <xf numFmtId="165" fontId="2" fillId="37" borderId="34" xfId="1" applyFont="1" applyFill="1" applyBorder="1" applyAlignment="1">
      <alignment vertical="top"/>
    </xf>
    <xf numFmtId="165" fontId="2" fillId="37" borderId="38" xfId="1" applyFont="1" applyFill="1" applyBorder="1" applyAlignment="1">
      <alignment vertical="top"/>
    </xf>
    <xf numFmtId="0" fontId="33" fillId="37" borderId="63" xfId="0" applyFont="1" applyFill="1" applyBorder="1" applyAlignment="1">
      <alignment horizontal="left" vertical="top" wrapText="1"/>
    </xf>
    <xf numFmtId="0" fontId="29" fillId="37" borderId="37" xfId="0" applyFont="1" applyFill="1" applyBorder="1" applyAlignment="1">
      <alignment vertical="top"/>
    </xf>
    <xf numFmtId="14" fontId="20" fillId="38" borderId="37" xfId="0" applyNumberFormat="1" applyFont="1" applyFill="1" applyBorder="1" applyAlignment="1">
      <alignment horizontal="right" vertical="top"/>
    </xf>
    <xf numFmtId="0" fontId="20" fillId="38" borderId="38" xfId="0" applyFont="1" applyFill="1" applyBorder="1" applyAlignment="1">
      <alignment horizontal="right" vertical="top"/>
    </xf>
    <xf numFmtId="0" fontId="2" fillId="37" borderId="39" xfId="0" applyFont="1" applyFill="1" applyBorder="1" applyAlignment="1">
      <alignment horizontal="left" vertical="top" wrapText="1"/>
    </xf>
    <xf numFmtId="0" fontId="2" fillId="37" borderId="40" xfId="0" quotePrefix="1" applyFont="1" applyFill="1" applyBorder="1" applyAlignment="1">
      <alignment vertical="top" wrapText="1"/>
    </xf>
    <xf numFmtId="0" fontId="2" fillId="37" borderId="45" xfId="0" applyFont="1" applyFill="1" applyBorder="1" applyAlignment="1">
      <alignment vertical="top"/>
    </xf>
    <xf numFmtId="165" fontId="2" fillId="37" borderId="37" xfId="1" applyFont="1" applyFill="1" applyBorder="1" applyAlignment="1">
      <alignment vertical="top"/>
    </xf>
  </cellXfs>
  <cellStyles count="2">
    <cellStyle name="Comma [0]" xfId="1" builtinId="6"/>
    <cellStyle name="Normal" xfId="0" builtinId="0"/>
  </cellStyles>
  <dxfs count="1">
    <dxf>
      <fill>
        <patternFill patternType="none">
          <fgColor indexed="64"/>
          <bgColor indexed="65"/>
        </patternFill>
      </fill>
    </dxf>
  </dxfs>
  <tableStyles count="0" defaultTableStyle="TableStyleMedium2" defaultPivotStyle="PivotStyleLight16"/>
  <colors>
    <mruColors>
      <color rgb="FFCC00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na.oktavia/Documents/PKP%20act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L229"/>
  <sheetViews>
    <sheetView showGridLines="0" tabSelected="1" topLeftCell="A9" zoomScale="70" zoomScaleNormal="70" workbookViewId="0">
      <pane xSplit="3" ySplit="4" topLeftCell="AW68" activePane="bottomRight" state="frozen"/>
      <selection pane="topRight"/>
      <selection pane="bottomLeft"/>
      <selection pane="bottomRight" activeCell="BQ73" sqref="BQ73:BR73"/>
    </sheetView>
  </sheetViews>
  <sheetFormatPr defaultColWidth="8.6640625" defaultRowHeight="13.2"/>
  <cols>
    <col min="1" max="1" width="7.6640625" style="4" customWidth="1"/>
    <col min="2" max="2" width="14.88671875" style="2" customWidth="1"/>
    <col min="3" max="3" width="20.88671875" style="2" customWidth="1"/>
    <col min="4" max="4" width="15.88671875" style="1" customWidth="1"/>
    <col min="5" max="5" width="15.88671875" style="3" customWidth="1"/>
    <col min="6" max="6" width="18.6640625" style="1" customWidth="1"/>
    <col min="7" max="7" width="22.88671875" style="1" customWidth="1"/>
    <col min="8" max="8" width="30.33203125" style="1" customWidth="1"/>
    <col min="9" max="9" width="19" style="1" customWidth="1"/>
    <col min="10" max="10" width="25.109375" style="5" customWidth="1"/>
    <col min="11" max="11" width="14.44140625" style="5" customWidth="1"/>
    <col min="12" max="12" width="18.109375" style="2" customWidth="1"/>
    <col min="13" max="13" width="22.6640625" style="4" customWidth="1"/>
    <col min="14" max="14" width="12.44140625" style="4" customWidth="1"/>
    <col min="15" max="15" width="19.44140625" style="2" customWidth="1"/>
    <col min="16" max="16" width="15.44140625" style="4" customWidth="1"/>
    <col min="17" max="17" width="14.44140625" style="4" customWidth="1"/>
    <col min="18" max="18" width="16.88671875" style="4" customWidth="1"/>
    <col min="19" max="19" width="39.109375" style="5" customWidth="1"/>
    <col min="20" max="20" width="35.44140625" style="2" hidden="1" customWidth="1"/>
    <col min="21" max="21" width="15" style="5" customWidth="1"/>
    <col min="22" max="24" width="8.6640625" style="4"/>
    <col min="25" max="26" width="8.6640625" style="6"/>
    <col min="27" max="27" width="19.44140625" style="6" customWidth="1"/>
    <col min="28" max="28" width="27.5546875" style="4" hidden="1" customWidth="1"/>
    <col min="29" max="29" width="16.88671875" style="6" customWidth="1"/>
    <col min="30" max="30" width="20.44140625" style="4" hidden="1" customWidth="1"/>
    <col min="31" max="31" width="20.44140625" style="6" customWidth="1"/>
    <col min="32" max="32" width="34.88671875" style="237" customWidth="1"/>
    <col min="33" max="33" width="14.109375" style="2" hidden="1" customWidth="1"/>
    <col min="34" max="34" width="6.109375" style="6" customWidth="1"/>
    <col min="35" max="35" width="8.6640625" style="6"/>
    <col min="36" max="36" width="15.44140625" style="4" customWidth="1"/>
    <col min="37" max="37" width="22.88671875" style="4" customWidth="1"/>
    <col min="38" max="38" width="17" style="4" customWidth="1"/>
    <col min="39" max="39" width="29.88671875" style="4" customWidth="1"/>
    <col min="40" max="40" width="15.109375" style="2" hidden="1" customWidth="1"/>
    <col min="41" max="41" width="15.109375" style="4" hidden="1" customWidth="1"/>
    <col min="42" max="42" width="19.88671875" style="194" customWidth="1"/>
    <col min="43" max="44" width="15.109375" style="194" customWidth="1"/>
    <col min="45" max="45" width="19.6640625" style="194" customWidth="1"/>
    <col min="46" max="46" width="24.44140625" style="2" hidden="1" customWidth="1"/>
    <col min="47" max="47" width="21.88671875" style="4" hidden="1" customWidth="1"/>
    <col min="48" max="48" width="19.33203125" style="9" customWidth="1"/>
    <col min="49" max="49" width="13.5546875" style="9" customWidth="1"/>
    <col min="50" max="50" width="31.5546875" style="10" customWidth="1"/>
    <col min="51" max="51" width="13.109375" style="4" hidden="1" customWidth="1"/>
    <col min="52" max="52" width="26.6640625" style="4" hidden="1" customWidth="1"/>
    <col min="53" max="53" width="13" style="5" customWidth="1"/>
    <col min="54" max="54" width="17.109375" style="6" customWidth="1"/>
    <col min="55" max="55" width="10.33203125" style="4" customWidth="1"/>
    <col min="56" max="56" width="31.44140625" style="2" hidden="1" customWidth="1"/>
    <col min="57" max="58" width="18.33203125" style="4" customWidth="1"/>
    <col min="59" max="59" width="47.6640625" style="253" hidden="1" customWidth="1"/>
    <col min="60" max="61" width="4" style="4" customWidth="1"/>
    <col min="62" max="62" width="4" style="11" customWidth="1"/>
    <col min="63" max="64" width="4" style="4" customWidth="1"/>
    <col min="65" max="65" width="4" style="11" customWidth="1"/>
    <col min="66" max="67" width="4" style="4" customWidth="1"/>
    <col min="68" max="68" width="4" style="11" customWidth="1"/>
    <col min="69" max="69" width="5.109375" style="4" customWidth="1"/>
    <col min="70" max="70" width="4" style="4" customWidth="1"/>
    <col min="71" max="71" width="31.33203125" style="236" customWidth="1"/>
    <col min="72" max="72" width="27.5546875" style="253" customWidth="1"/>
    <col min="73" max="73" width="25.33203125" style="253" customWidth="1"/>
    <col min="74" max="74" width="20.109375" style="253" customWidth="1"/>
    <col min="75" max="75" width="41.6640625" style="253" customWidth="1"/>
    <col min="76" max="116" width="0" style="4" hidden="1" customWidth="1"/>
    <col min="117" max="16384" width="8.6640625" style="4"/>
  </cols>
  <sheetData>
    <row r="1" spans="1:76" s="1" customFormat="1" ht="13.8" hidden="1" thickBot="1">
      <c r="A1" s="4"/>
      <c r="B1" s="2"/>
      <c r="C1" s="2"/>
      <c r="E1" s="3"/>
      <c r="J1" s="5"/>
      <c r="K1" s="5"/>
      <c r="L1" s="2"/>
      <c r="O1" s="2"/>
      <c r="Q1" s="4"/>
      <c r="R1" s="4"/>
      <c r="S1" s="5"/>
      <c r="T1" s="2"/>
      <c r="U1" s="5"/>
      <c r="V1" s="6"/>
      <c r="W1" s="6"/>
      <c r="X1" s="6"/>
      <c r="Y1" s="6"/>
      <c r="Z1" s="6"/>
      <c r="AA1" s="5"/>
      <c r="AC1" s="6"/>
      <c r="AE1" s="6"/>
      <c r="AF1" s="236"/>
      <c r="AG1" s="2"/>
      <c r="AH1" s="7"/>
      <c r="AI1" s="5"/>
      <c r="AN1" s="2"/>
      <c r="AP1" s="8"/>
      <c r="AQ1" s="8"/>
      <c r="AR1" s="8"/>
      <c r="AS1" s="8"/>
      <c r="AT1" s="2"/>
      <c r="AV1" s="9"/>
      <c r="AW1" s="9"/>
      <c r="AX1" s="10"/>
      <c r="BA1" s="5"/>
      <c r="BB1" s="7"/>
      <c r="BD1" s="2"/>
      <c r="BG1" s="253"/>
      <c r="BH1" s="4"/>
      <c r="BI1" s="4"/>
      <c r="BJ1" s="11"/>
      <c r="BK1" s="4"/>
      <c r="BL1" s="4"/>
      <c r="BM1" s="11"/>
      <c r="BN1" s="4"/>
      <c r="BO1" s="4"/>
      <c r="BP1" s="11"/>
      <c r="BQ1" s="4"/>
      <c r="BR1" s="4"/>
      <c r="BS1" s="236"/>
      <c r="BT1" s="253"/>
      <c r="BU1" s="253"/>
      <c r="BV1" s="253"/>
      <c r="BW1" s="253"/>
    </row>
    <row r="2" spans="1:76" s="1" customFormat="1" ht="13.8" hidden="1" thickBot="1">
      <c r="A2" s="4"/>
      <c r="B2" s="2"/>
      <c r="C2" s="2"/>
      <c r="E2" s="3"/>
      <c r="J2" s="15"/>
      <c r="K2" s="15"/>
      <c r="L2" s="12"/>
      <c r="M2" s="3"/>
      <c r="O2" s="2"/>
      <c r="P2" s="14"/>
      <c r="Q2" s="13"/>
      <c r="R2" s="13"/>
      <c r="S2" s="15"/>
      <c r="T2" s="16"/>
      <c r="U2" s="15"/>
      <c r="V2" s="17"/>
      <c r="W2" s="17"/>
      <c r="X2" s="17"/>
      <c r="Y2" s="6"/>
      <c r="Z2" s="6"/>
      <c r="AA2" s="5"/>
      <c r="AB2" s="14"/>
      <c r="AC2" s="17"/>
      <c r="AD2" s="14"/>
      <c r="AE2" s="318"/>
      <c r="AF2" s="463"/>
      <c r="AG2" s="16"/>
      <c r="AH2" s="18"/>
      <c r="AI2" s="5"/>
      <c r="AJ2" s="14"/>
      <c r="AK2" s="374"/>
      <c r="AL2" s="375"/>
      <c r="AM2" s="376"/>
      <c r="AN2" s="2"/>
      <c r="AP2" s="8"/>
      <c r="AQ2" s="8"/>
      <c r="AR2" s="8"/>
      <c r="AS2" s="8"/>
      <c r="AT2" s="2"/>
      <c r="AV2" s="9"/>
      <c r="AW2" s="9"/>
      <c r="AX2" s="10"/>
      <c r="BA2" s="5"/>
      <c r="BB2" s="7"/>
      <c r="BD2" s="2"/>
      <c r="BG2" s="253"/>
      <c r="BH2" s="4"/>
      <c r="BI2" s="4"/>
      <c r="BJ2" s="11"/>
      <c r="BK2" s="4"/>
      <c r="BL2" s="4"/>
      <c r="BM2" s="11"/>
      <c r="BN2" s="4"/>
      <c r="BO2" s="4"/>
      <c r="BP2" s="11"/>
      <c r="BQ2" s="4"/>
      <c r="BR2" s="4"/>
      <c r="BS2" s="236"/>
      <c r="BT2" s="253"/>
      <c r="BU2" s="253"/>
      <c r="BV2" s="253"/>
      <c r="BW2" s="253"/>
    </row>
    <row r="3" spans="1:76" s="1" customFormat="1" ht="13.8" hidden="1" thickBot="1">
      <c r="A3" s="4"/>
      <c r="B3" s="2"/>
      <c r="C3" s="2"/>
      <c r="E3" s="3"/>
      <c r="J3" s="5"/>
      <c r="K3" s="5"/>
      <c r="L3" s="2"/>
      <c r="O3" s="2"/>
      <c r="Q3" s="4"/>
      <c r="R3" s="4"/>
      <c r="S3" s="5"/>
      <c r="T3" s="2"/>
      <c r="U3" s="5"/>
      <c r="V3" s="6"/>
      <c r="W3" s="6"/>
      <c r="X3" s="6"/>
      <c r="Y3" s="6"/>
      <c r="Z3" s="6"/>
      <c r="AA3" s="5"/>
      <c r="AC3" s="6"/>
      <c r="AE3" s="304"/>
      <c r="AF3" s="236"/>
      <c r="AG3" s="2"/>
      <c r="AH3" s="7"/>
      <c r="AI3" s="5"/>
      <c r="AK3" s="377"/>
      <c r="AL3" s="378"/>
      <c r="AM3" s="379"/>
      <c r="AN3" s="2"/>
      <c r="AP3" s="8"/>
      <c r="AQ3" s="8"/>
      <c r="AR3" s="8"/>
      <c r="AS3" s="8"/>
      <c r="AT3" s="2"/>
      <c r="AV3" s="9"/>
      <c r="AW3" s="9"/>
      <c r="AX3" s="10"/>
      <c r="BA3" s="5"/>
      <c r="BB3" s="7"/>
      <c r="BD3" s="2"/>
      <c r="BG3" s="253"/>
      <c r="BH3" s="4"/>
      <c r="BI3" s="4"/>
      <c r="BJ3" s="11"/>
      <c r="BK3" s="4"/>
      <c r="BL3" s="4"/>
      <c r="BM3" s="11"/>
      <c r="BN3" s="4"/>
      <c r="BO3" s="4"/>
      <c r="BP3" s="11"/>
      <c r="BQ3" s="4"/>
      <c r="BR3" s="4"/>
      <c r="BS3" s="236"/>
      <c r="BT3" s="253"/>
      <c r="BU3" s="253"/>
      <c r="BV3" s="253"/>
      <c r="BW3" s="253"/>
    </row>
    <row r="4" spans="1:76" s="1" customFormat="1" ht="13.8" hidden="1" thickBot="1">
      <c r="A4" s="4"/>
      <c r="B4" s="2"/>
      <c r="C4" s="2"/>
      <c r="E4" s="3"/>
      <c r="J4" s="5"/>
      <c r="K4" s="5"/>
      <c r="L4" s="2"/>
      <c r="O4" s="2"/>
      <c r="Q4" s="4"/>
      <c r="R4" s="4"/>
      <c r="S4" s="5"/>
      <c r="T4" s="2"/>
      <c r="U4" s="5"/>
      <c r="V4" s="6"/>
      <c r="W4" s="6"/>
      <c r="X4" s="6"/>
      <c r="Y4" s="6"/>
      <c r="Z4" s="6"/>
      <c r="AA4" s="5"/>
      <c r="AC4" s="6"/>
      <c r="AE4" s="304"/>
      <c r="AF4" s="236"/>
      <c r="AG4" s="2"/>
      <c r="AH4" s="7"/>
      <c r="AI4" s="5"/>
      <c r="AK4" s="377"/>
      <c r="AL4" s="378"/>
      <c r="AM4" s="379"/>
      <c r="AN4" s="2"/>
      <c r="AP4" s="8"/>
      <c r="AQ4" s="8"/>
      <c r="AR4" s="8"/>
      <c r="AS4" s="8"/>
      <c r="AT4" s="2"/>
      <c r="AV4" s="9"/>
      <c r="AW4" s="9"/>
      <c r="AX4" s="10"/>
      <c r="BA4" s="5"/>
      <c r="BB4" s="7"/>
      <c r="BD4" s="2"/>
      <c r="BG4" s="253"/>
      <c r="BH4" s="4"/>
      <c r="BI4" s="4"/>
      <c r="BJ4" s="11"/>
      <c r="BK4" s="4"/>
      <c r="BL4" s="4"/>
      <c r="BM4" s="11"/>
      <c r="BN4" s="4"/>
      <c r="BO4" s="4"/>
      <c r="BP4" s="11"/>
      <c r="BQ4" s="4"/>
      <c r="BR4" s="4"/>
      <c r="BS4" s="236"/>
      <c r="BT4" s="253"/>
      <c r="BU4" s="253"/>
      <c r="BV4" s="253"/>
      <c r="BW4" s="253"/>
    </row>
    <row r="5" spans="1:76" s="1" customFormat="1" ht="13.8" hidden="1" thickBot="1">
      <c r="A5" s="4"/>
      <c r="B5" s="2"/>
      <c r="C5" s="19" t="s">
        <v>0</v>
      </c>
      <c r="D5" s="20"/>
      <c r="E5" s="3"/>
      <c r="J5" s="5"/>
      <c r="K5" s="5"/>
      <c r="L5" s="2"/>
      <c r="O5" s="2"/>
      <c r="Q5" s="4"/>
      <c r="R5" s="4"/>
      <c r="S5" s="5"/>
      <c r="T5" s="2"/>
      <c r="U5" s="5"/>
      <c r="V5" s="6"/>
      <c r="W5" s="6"/>
      <c r="X5" s="6"/>
      <c r="Y5" s="6"/>
      <c r="Z5" s="6"/>
      <c r="AA5" s="5"/>
      <c r="AC5" s="6"/>
      <c r="AE5" s="304"/>
      <c r="AF5" s="236"/>
      <c r="AG5" s="2"/>
      <c r="AH5" s="7"/>
      <c r="AI5" s="5"/>
      <c r="AK5" s="377"/>
      <c r="AL5" s="378"/>
      <c r="AM5" s="379"/>
      <c r="AN5" s="2"/>
      <c r="AP5" s="8"/>
      <c r="AQ5" s="8"/>
      <c r="AR5" s="8"/>
      <c r="AS5" s="8"/>
      <c r="AT5" s="2"/>
      <c r="AV5" s="9"/>
      <c r="AW5" s="9"/>
      <c r="AX5" s="10"/>
      <c r="BA5" s="5"/>
      <c r="BB5" s="7"/>
      <c r="BD5" s="2"/>
      <c r="BG5" s="253"/>
      <c r="BH5" s="4"/>
      <c r="BI5" s="4"/>
      <c r="BJ5" s="11"/>
      <c r="BK5" s="4"/>
      <c r="BL5" s="4"/>
      <c r="BM5" s="11"/>
      <c r="BN5" s="4"/>
      <c r="BO5" s="4"/>
      <c r="BP5" s="11"/>
      <c r="BQ5" s="4"/>
      <c r="BR5" s="4"/>
      <c r="BS5" s="236"/>
      <c r="BT5" s="253"/>
      <c r="BU5" s="253"/>
      <c r="BV5" s="253"/>
      <c r="BW5" s="253"/>
    </row>
    <row r="6" spans="1:76" s="1" customFormat="1" ht="13.8" hidden="1" thickBot="1">
      <c r="A6" s="4"/>
      <c r="B6" s="2"/>
      <c r="C6" s="19" t="s">
        <v>1</v>
      </c>
      <c r="D6" s="21"/>
      <c r="E6" s="3"/>
      <c r="J6" s="5"/>
      <c r="K6" s="5"/>
      <c r="L6" s="2"/>
      <c r="O6" s="2"/>
      <c r="Q6" s="4"/>
      <c r="R6" s="4"/>
      <c r="S6" s="5"/>
      <c r="T6" s="2"/>
      <c r="U6" s="5"/>
      <c r="V6" s="6"/>
      <c r="W6" s="6"/>
      <c r="X6" s="6"/>
      <c r="Y6" s="6"/>
      <c r="Z6" s="6"/>
      <c r="AA6" s="5"/>
      <c r="AC6" s="6"/>
      <c r="AE6" s="304"/>
      <c r="AF6" s="236"/>
      <c r="AG6" s="2"/>
      <c r="AH6" s="7"/>
      <c r="AI6" s="5"/>
      <c r="AK6" s="377"/>
      <c r="AL6" s="378"/>
      <c r="AM6" s="379"/>
      <c r="AN6" s="2"/>
      <c r="AP6" s="8"/>
      <c r="AQ6" s="8"/>
      <c r="AR6" s="8"/>
      <c r="AS6" s="8"/>
      <c r="AT6" s="2"/>
      <c r="AV6" s="9"/>
      <c r="AW6" s="9"/>
      <c r="AX6" s="10"/>
      <c r="BA6" s="5"/>
      <c r="BB6" s="7"/>
      <c r="BD6" s="2"/>
      <c r="BG6" s="253"/>
      <c r="BH6" s="4"/>
      <c r="BI6" s="4"/>
      <c r="BJ6" s="11"/>
      <c r="BK6" s="4"/>
      <c r="BL6" s="4"/>
      <c r="BM6" s="11"/>
      <c r="BN6" s="4"/>
      <c r="BO6" s="4"/>
      <c r="BP6" s="11"/>
      <c r="BQ6" s="4"/>
      <c r="BR6" s="4"/>
      <c r="BS6" s="236"/>
      <c r="BT6" s="253"/>
      <c r="BU6" s="253"/>
      <c r="BV6" s="253"/>
      <c r="BW6" s="253"/>
    </row>
    <row r="7" spans="1:76" s="1" customFormat="1" ht="13.8" hidden="1" thickBot="1">
      <c r="A7" s="4"/>
      <c r="B7" s="2"/>
      <c r="C7" s="19" t="s">
        <v>2</v>
      </c>
      <c r="D7" s="22"/>
      <c r="E7" s="3"/>
      <c r="J7" s="5"/>
      <c r="K7" s="5"/>
      <c r="L7" s="2"/>
      <c r="O7" s="2"/>
      <c r="Q7" s="4"/>
      <c r="R7" s="4"/>
      <c r="S7" s="5"/>
      <c r="T7" s="2"/>
      <c r="U7" s="5"/>
      <c r="V7" s="6"/>
      <c r="W7" s="6"/>
      <c r="X7" s="6"/>
      <c r="Y7" s="6"/>
      <c r="Z7" s="6"/>
      <c r="AA7" s="5"/>
      <c r="AC7" s="6"/>
      <c r="AE7" s="304"/>
      <c r="AF7" s="236"/>
      <c r="AG7" s="2"/>
      <c r="AH7" s="7"/>
      <c r="AI7" s="5"/>
      <c r="AK7" s="377"/>
      <c r="AL7" s="378"/>
      <c r="AM7" s="379"/>
      <c r="AN7" s="2"/>
      <c r="AP7" s="8"/>
      <c r="AQ7" s="8"/>
      <c r="AR7" s="8"/>
      <c r="AS7" s="8"/>
      <c r="AT7" s="2"/>
      <c r="AV7" s="9"/>
      <c r="AW7" s="9"/>
      <c r="AX7" s="10"/>
      <c r="BA7" s="5"/>
      <c r="BB7" s="7"/>
      <c r="BD7" s="2"/>
      <c r="BG7" s="253"/>
      <c r="BH7" s="4"/>
      <c r="BI7" s="4"/>
      <c r="BJ7" s="11"/>
      <c r="BK7" s="4"/>
      <c r="BL7" s="4"/>
      <c r="BM7" s="11"/>
      <c r="BN7" s="4"/>
      <c r="BO7" s="4"/>
      <c r="BP7" s="11"/>
      <c r="BQ7" s="4"/>
      <c r="BR7" s="4"/>
      <c r="BS7" s="236"/>
      <c r="BT7" s="253"/>
      <c r="BU7" s="253"/>
      <c r="BV7" s="253"/>
      <c r="BW7" s="253"/>
    </row>
    <row r="8" spans="1:76" s="1" customFormat="1" ht="13.8" hidden="1" thickBot="1">
      <c r="A8" s="4"/>
      <c r="B8" s="2"/>
      <c r="C8" s="2"/>
      <c r="E8" s="3"/>
      <c r="J8" s="5"/>
      <c r="K8" s="5"/>
      <c r="L8" s="2"/>
      <c r="O8" s="2"/>
      <c r="Q8" s="4"/>
      <c r="R8" s="4"/>
      <c r="S8" s="5"/>
      <c r="T8" s="2"/>
      <c r="U8" s="5"/>
      <c r="V8" s="6"/>
      <c r="W8" s="6"/>
      <c r="X8" s="6"/>
      <c r="Y8" s="6"/>
      <c r="Z8" s="6"/>
      <c r="AA8" s="5"/>
      <c r="AC8" s="6"/>
      <c r="AE8" s="304"/>
      <c r="AF8" s="236"/>
      <c r="AG8" s="2"/>
      <c r="AH8" s="7"/>
      <c r="AI8" s="5"/>
      <c r="AK8" s="377"/>
      <c r="AL8" s="378"/>
      <c r="AM8" s="379"/>
      <c r="AN8" s="2"/>
      <c r="AP8" s="8"/>
      <c r="AQ8" s="8"/>
      <c r="AR8" s="8"/>
      <c r="AS8" s="8"/>
      <c r="AT8" s="2"/>
      <c r="AV8" s="9"/>
      <c r="AW8" s="9"/>
      <c r="AX8" s="10"/>
      <c r="BA8" s="5"/>
      <c r="BB8" s="7"/>
      <c r="BD8" s="2"/>
      <c r="BG8" s="253"/>
      <c r="BH8" s="4"/>
      <c r="BI8" s="4"/>
      <c r="BJ8" s="11"/>
      <c r="BK8" s="4"/>
      <c r="BL8" s="4"/>
      <c r="BM8" s="11"/>
      <c r="BN8" s="4"/>
      <c r="BO8" s="4"/>
      <c r="BP8" s="11"/>
      <c r="BQ8" s="4"/>
      <c r="BR8" s="4"/>
      <c r="BS8" s="236"/>
      <c r="BT8" s="253"/>
      <c r="BU8" s="253"/>
      <c r="BV8" s="253"/>
      <c r="BW8" s="253"/>
    </row>
    <row r="9" spans="1:76" ht="60.6" customHeight="1" thickBot="1">
      <c r="A9" s="237"/>
      <c r="B9" s="253"/>
      <c r="C9" s="253"/>
      <c r="D9" s="236"/>
      <c r="E9" s="254"/>
      <c r="F9" s="236"/>
      <c r="G9" s="236"/>
      <c r="H9" s="236"/>
      <c r="I9" s="236"/>
      <c r="J9" s="325" t="s">
        <v>3</v>
      </c>
      <c r="K9" s="301" t="s">
        <v>4</v>
      </c>
      <c r="L9" s="453" t="s">
        <v>5</v>
      </c>
      <c r="M9" s="325" t="s">
        <v>6</v>
      </c>
      <c r="N9" s="301" t="s">
        <v>7</v>
      </c>
      <c r="O9" s="453" t="s">
        <v>8</v>
      </c>
      <c r="P9" s="459" t="s">
        <v>9</v>
      </c>
      <c r="Q9" s="301" t="s">
        <v>10</v>
      </c>
      <c r="R9" s="301" t="s">
        <v>11</v>
      </c>
      <c r="S9" s="453" t="s">
        <v>12</v>
      </c>
      <c r="T9" s="256" t="s">
        <v>13</v>
      </c>
      <c r="U9" s="257" t="s">
        <v>14</v>
      </c>
      <c r="V9" s="564" t="s">
        <v>15</v>
      </c>
      <c r="W9" s="565"/>
      <c r="X9" s="566"/>
      <c r="Y9" s="564" t="s">
        <v>16</v>
      </c>
      <c r="Z9" s="566"/>
      <c r="AA9" s="258" t="s">
        <v>17</v>
      </c>
      <c r="AB9" s="209" t="s">
        <v>18</v>
      </c>
      <c r="AC9" s="307" t="s">
        <v>18</v>
      </c>
      <c r="AD9" s="209" t="s">
        <v>19</v>
      </c>
      <c r="AE9" s="314" t="s">
        <v>19</v>
      </c>
      <c r="AF9" s="255" t="s">
        <v>20</v>
      </c>
      <c r="AG9" s="253"/>
      <c r="AH9" s="567" t="s">
        <v>21</v>
      </c>
      <c r="AI9" s="568"/>
      <c r="AJ9" s="568"/>
      <c r="AK9" s="380" t="s">
        <v>22</v>
      </c>
      <c r="AL9" s="364" t="s">
        <v>23</v>
      </c>
      <c r="AM9" s="381" t="s">
        <v>24</v>
      </c>
      <c r="AN9" s="259"/>
      <c r="AO9" s="209"/>
      <c r="AP9" s="549" t="s">
        <v>25</v>
      </c>
      <c r="AQ9" s="550"/>
      <c r="AR9" s="550"/>
      <c r="AS9" s="551"/>
      <c r="AT9" s="209" t="s">
        <v>26</v>
      </c>
      <c r="AU9" s="209" t="s">
        <v>27</v>
      </c>
      <c r="AV9" s="260" t="s">
        <v>26</v>
      </c>
      <c r="AW9" s="261" t="s">
        <v>27</v>
      </c>
      <c r="AX9" s="262" t="s">
        <v>28</v>
      </c>
      <c r="AY9" s="209" t="s">
        <v>28</v>
      </c>
      <c r="AZ9" s="209" t="s">
        <v>29</v>
      </c>
      <c r="BA9" s="335" t="s">
        <v>29</v>
      </c>
      <c r="BB9" s="242" t="s">
        <v>30</v>
      </c>
      <c r="BC9" s="319" t="s">
        <v>31</v>
      </c>
      <c r="BD9" s="263" t="s">
        <v>32</v>
      </c>
      <c r="BE9" s="552" t="s">
        <v>33</v>
      </c>
      <c r="BF9" s="553"/>
      <c r="BG9" s="264" t="s">
        <v>34</v>
      </c>
      <c r="BH9" s="554" t="s">
        <v>35</v>
      </c>
      <c r="BI9" s="555"/>
      <c r="BJ9" s="555"/>
      <c r="BK9" s="555"/>
      <c r="BL9" s="555"/>
      <c r="BM9" s="555"/>
      <c r="BN9" s="555"/>
      <c r="BO9" s="555"/>
      <c r="BP9" s="555"/>
      <c r="BQ9" s="555"/>
      <c r="BR9" s="555"/>
      <c r="BS9" s="242" t="s">
        <v>36</v>
      </c>
      <c r="BT9" s="477" t="s">
        <v>37</v>
      </c>
      <c r="BU9" s="348" t="s">
        <v>38</v>
      </c>
      <c r="BV9" s="345" t="s">
        <v>39</v>
      </c>
      <c r="BW9" s="348" t="s">
        <v>40</v>
      </c>
    </row>
    <row r="10" spans="1:76" ht="18">
      <c r="E10" s="546"/>
      <c r="F10" s="547"/>
      <c r="G10" s="547"/>
      <c r="H10" s="547"/>
      <c r="I10" s="548" t="s">
        <v>1104</v>
      </c>
      <c r="J10" s="445"/>
      <c r="K10" s="349"/>
      <c r="L10" s="346"/>
      <c r="M10" s="455"/>
      <c r="N10" s="454"/>
      <c r="O10" s="346"/>
      <c r="P10" s="460"/>
      <c r="Q10" s="454"/>
      <c r="R10" s="454"/>
      <c r="S10" s="350"/>
      <c r="T10" s="23"/>
      <c r="U10" s="24"/>
      <c r="V10" s="25"/>
      <c r="W10" s="26"/>
      <c r="X10" s="27"/>
      <c r="Y10" s="28"/>
      <c r="Z10" s="29"/>
      <c r="AA10" s="30"/>
      <c r="AB10" s="31"/>
      <c r="AC10" s="308"/>
      <c r="AD10" s="31"/>
      <c r="AE10" s="308"/>
      <c r="AF10" s="464"/>
      <c r="AH10" s="556"/>
      <c r="AI10" s="557"/>
      <c r="AJ10" s="365" t="s">
        <v>41</v>
      </c>
      <c r="AK10" s="25"/>
      <c r="AL10" s="358"/>
      <c r="AM10" s="382"/>
      <c r="AN10" s="31" t="s">
        <v>42</v>
      </c>
      <c r="AO10" s="31" t="s">
        <v>43</v>
      </c>
      <c r="AP10" s="396" t="s">
        <v>44</v>
      </c>
      <c r="AQ10" s="397" t="s">
        <v>45</v>
      </c>
      <c r="AR10" s="397" t="s">
        <v>46</v>
      </c>
      <c r="AS10" s="398" t="s">
        <v>30</v>
      </c>
      <c r="AT10" s="32"/>
      <c r="AU10" s="31"/>
      <c r="AV10" s="33"/>
      <c r="AW10" s="410"/>
      <c r="AX10" s="34"/>
      <c r="AY10" s="31"/>
      <c r="AZ10" s="31"/>
      <c r="BA10" s="471"/>
      <c r="BB10" s="75"/>
      <c r="BC10" s="320"/>
      <c r="BD10" s="35"/>
      <c r="BE10" s="36"/>
      <c r="BF10" s="37"/>
      <c r="BG10" s="264"/>
      <c r="BH10" s="243" t="s">
        <v>47</v>
      </c>
      <c r="BI10" s="240" t="s">
        <v>48</v>
      </c>
      <c r="BJ10" s="78" t="s">
        <v>49</v>
      </c>
      <c r="BK10" s="240" t="s">
        <v>50</v>
      </c>
      <c r="BL10" s="240" t="s">
        <v>51</v>
      </c>
      <c r="BM10" s="78" t="s">
        <v>49</v>
      </c>
      <c r="BN10" s="240" t="s">
        <v>50</v>
      </c>
      <c r="BO10" s="240" t="s">
        <v>51</v>
      </c>
      <c r="BP10" s="78" t="s">
        <v>49</v>
      </c>
      <c r="BQ10" s="240" t="s">
        <v>52</v>
      </c>
      <c r="BR10" s="240" t="s">
        <v>53</v>
      </c>
      <c r="BS10" s="473"/>
      <c r="BT10" s="431"/>
      <c r="BU10" s="432"/>
      <c r="BV10" s="433"/>
      <c r="BW10" s="422"/>
    </row>
    <row r="11" spans="1:76" s="50" customFormat="1" ht="14.4" customHeight="1" thickBot="1">
      <c r="A11" s="38" t="s">
        <v>54</v>
      </c>
      <c r="B11" s="39"/>
      <c r="C11" s="39"/>
      <c r="D11" s="40"/>
      <c r="E11" s="41"/>
      <c r="F11" s="40"/>
      <c r="G11" s="40"/>
      <c r="H11" s="40"/>
      <c r="I11" s="40"/>
      <c r="J11" s="446"/>
      <c r="K11" s="447"/>
      <c r="L11" s="49"/>
      <c r="M11" s="446"/>
      <c r="N11" s="447"/>
      <c r="O11" s="49"/>
      <c r="P11" s="43"/>
      <c r="Q11" s="302"/>
      <c r="R11" s="302"/>
      <c r="S11" s="49"/>
      <c r="T11" s="39"/>
      <c r="U11" s="42"/>
      <c r="V11" s="43"/>
      <c r="W11" s="38"/>
      <c r="X11" s="44"/>
      <c r="Y11" s="43"/>
      <c r="Z11" s="44"/>
      <c r="AA11" s="45"/>
      <c r="AB11" s="38"/>
      <c r="AC11" s="309"/>
      <c r="AD11" s="38"/>
      <c r="AE11" s="309"/>
      <c r="AF11" s="465"/>
      <c r="AG11" s="39"/>
      <c r="AH11" s="46"/>
      <c r="AI11" s="47"/>
      <c r="AJ11" s="359"/>
      <c r="AK11" s="43"/>
      <c r="AL11" s="302"/>
      <c r="AM11" s="44"/>
      <c r="AN11" s="39"/>
      <c r="AO11" s="38"/>
      <c r="AP11" s="43">
        <v>1</v>
      </c>
      <c r="AQ11" s="359">
        <v>2</v>
      </c>
      <c r="AR11" s="359">
        <v>3</v>
      </c>
      <c r="AS11" s="44" t="s">
        <v>55</v>
      </c>
      <c r="AT11" s="39"/>
      <c r="AU11" s="38"/>
      <c r="AV11" s="48"/>
      <c r="AW11" s="411"/>
      <c r="AX11" s="49"/>
      <c r="AY11" s="38"/>
      <c r="AZ11" s="38"/>
      <c r="BA11" s="472"/>
      <c r="BB11" s="336"/>
      <c r="BC11" s="321"/>
      <c r="BD11" s="39"/>
      <c r="BE11" s="39"/>
      <c r="BF11" s="39"/>
      <c r="BG11" s="412"/>
      <c r="BH11" s="244"/>
      <c r="BI11" s="241"/>
      <c r="BJ11" s="241"/>
      <c r="BK11" s="241"/>
      <c r="BL11" s="241"/>
      <c r="BM11" s="241"/>
      <c r="BN11" s="241"/>
      <c r="BO11" s="241"/>
      <c r="BP11" s="241"/>
      <c r="BQ11" s="241"/>
      <c r="BR11" s="241"/>
      <c r="BS11" s="474"/>
      <c r="BT11" s="434"/>
      <c r="BU11" s="423"/>
      <c r="BV11" s="435"/>
      <c r="BW11" s="423"/>
      <c r="BX11" s="357"/>
    </row>
    <row r="12" spans="1:76">
      <c r="A12" s="4" t="s">
        <v>56</v>
      </c>
      <c r="B12" s="558" t="s">
        <v>57</v>
      </c>
      <c r="C12" s="558"/>
      <c r="D12" s="559"/>
      <c r="E12" s="560">
        <v>43862</v>
      </c>
      <c r="F12" s="561"/>
      <c r="G12" s="562">
        <v>43831</v>
      </c>
      <c r="H12" s="563"/>
      <c r="I12" s="205" t="s">
        <v>49</v>
      </c>
      <c r="J12" s="347" t="s">
        <v>49</v>
      </c>
      <c r="K12" s="351"/>
      <c r="L12" s="352"/>
      <c r="M12" s="326"/>
      <c r="N12" s="303"/>
      <c r="O12" s="352"/>
      <c r="P12" s="461"/>
      <c r="Q12" s="303"/>
      <c r="R12" s="303"/>
      <c r="S12" s="352"/>
      <c r="T12" s="200"/>
      <c r="U12" s="54"/>
      <c r="V12" s="55"/>
      <c r="W12" s="51"/>
      <c r="X12" s="56"/>
      <c r="Y12" s="55"/>
      <c r="Z12" s="56"/>
      <c r="AA12" s="57"/>
      <c r="AB12" s="296"/>
      <c r="AC12" s="304"/>
      <c r="AD12" s="296"/>
      <c r="AE12" s="304"/>
      <c r="AF12" s="466"/>
      <c r="AG12" s="53"/>
      <c r="AH12" s="59"/>
      <c r="AI12" s="60"/>
      <c r="AJ12" s="360"/>
      <c r="AK12" s="326"/>
      <c r="AL12" s="351"/>
      <c r="AM12" s="383"/>
      <c r="AN12" s="366"/>
      <c r="AO12" s="387"/>
      <c r="AP12" s="399"/>
      <c r="AQ12" s="61"/>
      <c r="AR12" s="61"/>
      <c r="AS12" s="400"/>
      <c r="AT12" s="200"/>
      <c r="AU12" s="62"/>
      <c r="AV12" s="63"/>
      <c r="AW12" s="64"/>
      <c r="AX12" s="65"/>
      <c r="AY12" s="58"/>
      <c r="AZ12" s="66"/>
      <c r="BA12" s="246"/>
      <c r="BB12" s="75"/>
      <c r="BC12" s="322" t="s">
        <v>58</v>
      </c>
      <c r="BD12" s="200"/>
      <c r="BE12" s="67"/>
      <c r="BF12" s="68"/>
      <c r="BG12" s="413"/>
      <c r="BH12" s="245"/>
      <c r="BI12" s="71"/>
      <c r="BJ12" s="78" t="s">
        <v>49</v>
      </c>
      <c r="BK12" s="71"/>
      <c r="BL12" s="71"/>
      <c r="BM12" s="78" t="s">
        <v>49</v>
      </c>
      <c r="BN12" s="71"/>
      <c r="BO12" s="71"/>
      <c r="BP12" s="78" t="s">
        <v>49</v>
      </c>
      <c r="BQ12" s="71"/>
      <c r="BR12" s="71"/>
      <c r="BS12" s="475"/>
      <c r="BT12" s="436"/>
      <c r="BU12" s="424"/>
      <c r="BV12" s="437"/>
      <c r="BW12" s="424"/>
    </row>
    <row r="13" spans="1:76">
      <c r="A13" s="4" t="s">
        <v>49</v>
      </c>
      <c r="B13" s="207" t="s">
        <v>49</v>
      </c>
      <c r="C13" s="207" t="s">
        <v>49</v>
      </c>
      <c r="D13" s="484" t="s">
        <v>49</v>
      </c>
      <c r="E13" s="499" t="s">
        <v>49</v>
      </c>
      <c r="F13" s="500" t="s">
        <v>49</v>
      </c>
      <c r="G13" s="535" t="s">
        <v>49</v>
      </c>
      <c r="H13" s="536" t="s">
        <v>49</v>
      </c>
      <c r="I13" s="208" t="s">
        <v>49</v>
      </c>
      <c r="J13" s="347" t="s">
        <v>49</v>
      </c>
      <c r="K13" s="351" t="s">
        <v>49</v>
      </c>
      <c r="L13" s="352" t="s">
        <v>49</v>
      </c>
      <c r="M13" s="347" t="s">
        <v>49</v>
      </c>
      <c r="N13" s="351" t="s">
        <v>49</v>
      </c>
      <c r="O13" s="352" t="s">
        <v>49</v>
      </c>
      <c r="P13" s="347" t="s">
        <v>49</v>
      </c>
      <c r="Q13" s="303" t="s">
        <v>49</v>
      </c>
      <c r="R13" s="303" t="s">
        <v>49</v>
      </c>
      <c r="S13" s="352" t="s">
        <v>49</v>
      </c>
      <c r="T13" s="239" t="s">
        <v>49</v>
      </c>
      <c r="U13" s="52" t="s">
        <v>49</v>
      </c>
      <c r="V13" s="52" t="s">
        <v>49</v>
      </c>
      <c r="W13" s="52" t="s">
        <v>49</v>
      </c>
      <c r="X13" s="52" t="s">
        <v>49</v>
      </c>
      <c r="Y13" s="52" t="s">
        <v>49</v>
      </c>
      <c r="Z13" s="52" t="s">
        <v>49</v>
      </c>
      <c r="AA13" s="52" t="s">
        <v>49</v>
      </c>
      <c r="AB13" s="238" t="s">
        <v>49</v>
      </c>
      <c r="AC13" s="304" t="s">
        <v>49</v>
      </c>
      <c r="AD13" s="306" t="s">
        <v>49</v>
      </c>
      <c r="AE13" s="304" t="s">
        <v>49</v>
      </c>
      <c r="AF13" s="467" t="s">
        <v>49</v>
      </c>
      <c r="AG13" s="52" t="s">
        <v>49</v>
      </c>
      <c r="AH13" s="52" t="s">
        <v>49</v>
      </c>
      <c r="AI13" s="52" t="s">
        <v>49</v>
      </c>
      <c r="AJ13" s="238" t="s">
        <v>49</v>
      </c>
      <c r="AK13" s="347" t="s">
        <v>49</v>
      </c>
      <c r="AL13" s="351" t="s">
        <v>49</v>
      </c>
      <c r="AM13" s="352" t="s">
        <v>49</v>
      </c>
      <c r="AN13" s="239" t="s">
        <v>49</v>
      </c>
      <c r="AO13" s="238" t="s">
        <v>49</v>
      </c>
      <c r="AP13" s="327" t="s">
        <v>49</v>
      </c>
      <c r="AQ13" s="52" t="s">
        <v>49</v>
      </c>
      <c r="AR13" s="52" t="s">
        <v>49</v>
      </c>
      <c r="AS13" s="328" t="s">
        <v>49</v>
      </c>
      <c r="AT13" s="239" t="s">
        <v>49</v>
      </c>
      <c r="AU13" s="238" t="s">
        <v>49</v>
      </c>
      <c r="AV13" s="327" t="s">
        <v>49</v>
      </c>
      <c r="AW13" s="52" t="s">
        <v>49</v>
      </c>
      <c r="AX13" s="328" t="s">
        <v>49</v>
      </c>
      <c r="AY13" s="239" t="s">
        <v>49</v>
      </c>
      <c r="AZ13" s="238" t="s">
        <v>49</v>
      </c>
      <c r="BA13" s="246" t="s">
        <v>49</v>
      </c>
      <c r="BB13" s="337" t="s">
        <v>49</v>
      </c>
      <c r="BC13" s="239" t="s">
        <v>49</v>
      </c>
      <c r="BD13" s="52" t="s">
        <v>49</v>
      </c>
      <c r="BE13" s="52" t="s">
        <v>49</v>
      </c>
      <c r="BF13" s="52" t="s">
        <v>49</v>
      </c>
      <c r="BG13" s="414" t="s">
        <v>49</v>
      </c>
      <c r="BH13" s="246" t="s">
        <v>49</v>
      </c>
      <c r="BI13" s="69" t="s">
        <v>49</v>
      </c>
      <c r="BJ13" s="78" t="s">
        <v>49</v>
      </c>
      <c r="BK13" s="69" t="s">
        <v>49</v>
      </c>
      <c r="BL13" s="69" t="s">
        <v>49</v>
      </c>
      <c r="BM13" s="78" t="s">
        <v>49</v>
      </c>
      <c r="BN13" s="69" t="s">
        <v>49</v>
      </c>
      <c r="BO13" s="69" t="s">
        <v>49</v>
      </c>
      <c r="BP13" s="78" t="s">
        <v>49</v>
      </c>
      <c r="BQ13" s="69" t="s">
        <v>49</v>
      </c>
      <c r="BR13" s="69" t="s">
        <v>49</v>
      </c>
      <c r="BS13" s="249" t="s">
        <v>49</v>
      </c>
      <c r="BT13" s="436" t="s">
        <v>49</v>
      </c>
      <c r="BU13" s="424" t="s">
        <v>49</v>
      </c>
      <c r="BV13" s="437" t="s">
        <v>49</v>
      </c>
      <c r="BW13" s="424" t="s">
        <v>49</v>
      </c>
      <c r="BX13" s="239" t="s">
        <v>49</v>
      </c>
    </row>
    <row r="14" spans="1:76" s="213" customFormat="1" ht="65.099999999999994" hidden="1" customHeight="1">
      <c r="A14" s="265">
        <v>2</v>
      </c>
      <c r="B14" s="79" t="s">
        <v>79</v>
      </c>
      <c r="C14" s="79" t="s">
        <v>80</v>
      </c>
      <c r="D14" s="485" t="s">
        <v>81</v>
      </c>
      <c r="E14" s="501" t="s">
        <v>81</v>
      </c>
      <c r="F14" s="502" t="s">
        <v>82</v>
      </c>
      <c r="G14" s="538" t="s">
        <v>82</v>
      </c>
      <c r="H14" s="537" t="s">
        <v>83</v>
      </c>
      <c r="I14" s="532" t="s">
        <v>84</v>
      </c>
      <c r="J14" s="329" t="s">
        <v>85</v>
      </c>
      <c r="K14" s="311" t="s">
        <v>86</v>
      </c>
      <c r="L14" s="448">
        <v>43537</v>
      </c>
      <c r="M14" s="456" t="s">
        <v>87</v>
      </c>
      <c r="N14" s="311"/>
      <c r="O14" s="448">
        <f t="shared" ref="O14:O17" si="0">L14</f>
        <v>43537</v>
      </c>
      <c r="P14" s="462">
        <v>0</v>
      </c>
      <c r="Q14" s="316" t="s">
        <v>63</v>
      </c>
      <c r="R14" s="316"/>
      <c r="S14" s="353" t="s">
        <v>88</v>
      </c>
      <c r="T14" s="232" t="s">
        <v>89</v>
      </c>
      <c r="U14" s="218" t="s">
        <v>90</v>
      </c>
      <c r="V14" s="219" t="s">
        <v>66</v>
      </c>
      <c r="W14" s="216" t="s">
        <v>67</v>
      </c>
      <c r="X14" s="220"/>
      <c r="Y14" s="221">
        <v>5</v>
      </c>
      <c r="Z14" s="222"/>
      <c r="AA14" s="223" t="s">
        <v>91</v>
      </c>
      <c r="AB14" s="232" t="s">
        <v>92</v>
      </c>
      <c r="AC14" s="316" t="s">
        <v>216</v>
      </c>
      <c r="AD14" s="232" t="s">
        <v>251</v>
      </c>
      <c r="AE14" s="316" t="s">
        <v>251</v>
      </c>
      <c r="AF14" s="468" t="s">
        <v>95</v>
      </c>
      <c r="AG14" s="217" t="s">
        <v>96</v>
      </c>
      <c r="AH14" s="224" t="s">
        <v>73</v>
      </c>
      <c r="AI14" s="225">
        <v>2019</v>
      </c>
      <c r="AJ14" s="232"/>
      <c r="AK14" s="329" t="s">
        <v>97</v>
      </c>
      <c r="AL14" s="311" t="s">
        <v>98</v>
      </c>
      <c r="AM14" s="384" t="s">
        <v>99</v>
      </c>
      <c r="AN14" s="367" t="s">
        <v>100</v>
      </c>
      <c r="AO14" s="389"/>
      <c r="AP14" s="401">
        <v>500000000</v>
      </c>
      <c r="AQ14" s="226">
        <v>300000000</v>
      </c>
      <c r="AR14" s="226">
        <v>300000000</v>
      </c>
      <c r="AS14" s="230"/>
      <c r="AT14" s="232">
        <v>4200</v>
      </c>
      <c r="AU14" s="227">
        <v>5500</v>
      </c>
      <c r="AV14" s="228">
        <v>4200</v>
      </c>
      <c r="AW14" s="229">
        <v>5500</v>
      </c>
      <c r="AX14" s="230"/>
      <c r="AY14" s="231"/>
      <c r="AZ14" s="217" t="s">
        <v>101</v>
      </c>
      <c r="BA14" s="338" t="s">
        <v>76</v>
      </c>
      <c r="BB14" s="339"/>
      <c r="BC14" s="323" t="s">
        <v>58</v>
      </c>
      <c r="BD14" s="232" t="s">
        <v>102</v>
      </c>
      <c r="BE14" s="233" t="s">
        <v>103</v>
      </c>
      <c r="BF14" s="234" t="s">
        <v>104</v>
      </c>
      <c r="BG14" s="416" t="s">
        <v>105</v>
      </c>
      <c r="BH14" s="219">
        <v>24</v>
      </c>
      <c r="BI14" s="216" t="s">
        <v>53</v>
      </c>
      <c r="BJ14" s="78" t="s">
        <v>49</v>
      </c>
      <c r="BK14" s="216"/>
      <c r="BL14" s="216"/>
      <c r="BM14" s="78" t="s">
        <v>49</v>
      </c>
      <c r="BN14" s="216"/>
      <c r="BO14" s="216"/>
      <c r="BP14" s="78" t="s">
        <v>49</v>
      </c>
      <c r="BQ14" s="216">
        <v>200</v>
      </c>
      <c r="BR14" s="216" t="s">
        <v>77</v>
      </c>
      <c r="BS14" s="247" t="s">
        <v>106</v>
      </c>
      <c r="BT14" s="438" t="s">
        <v>107</v>
      </c>
      <c r="BU14" s="426" t="s">
        <v>108</v>
      </c>
      <c r="BV14" s="439" t="s">
        <v>109</v>
      </c>
      <c r="BW14" s="426" t="s">
        <v>110</v>
      </c>
    </row>
    <row r="15" spans="1:76" s="213" customFormat="1" ht="129.9" hidden="1" customHeight="1">
      <c r="A15" s="265">
        <v>3</v>
      </c>
      <c r="B15" s="214" t="s">
        <v>111</v>
      </c>
      <c r="C15" s="214" t="s">
        <v>112</v>
      </c>
      <c r="D15" s="485" t="s">
        <v>81</v>
      </c>
      <c r="E15" s="501" t="s">
        <v>81</v>
      </c>
      <c r="F15" s="502" t="s">
        <v>82</v>
      </c>
      <c r="G15" s="538" t="s">
        <v>82</v>
      </c>
      <c r="H15" s="537" t="s">
        <v>113</v>
      </c>
      <c r="I15" s="532" t="s">
        <v>84</v>
      </c>
      <c r="J15" s="329" t="s">
        <v>114</v>
      </c>
      <c r="K15" s="311" t="s">
        <v>86</v>
      </c>
      <c r="L15" s="448">
        <v>43524</v>
      </c>
      <c r="M15" s="456" t="s">
        <v>115</v>
      </c>
      <c r="N15" s="311"/>
      <c r="O15" s="448">
        <f t="shared" si="0"/>
        <v>43524</v>
      </c>
      <c r="P15" s="462">
        <v>0</v>
      </c>
      <c r="Q15" s="316" t="s">
        <v>63</v>
      </c>
      <c r="R15" s="316" t="s">
        <v>64</v>
      </c>
      <c r="S15" s="353" t="s">
        <v>116</v>
      </c>
      <c r="T15" s="232" t="s">
        <v>117</v>
      </c>
      <c r="U15" s="218" t="s">
        <v>90</v>
      </c>
      <c r="V15" s="219" t="s">
        <v>66</v>
      </c>
      <c r="W15" s="216" t="s">
        <v>67</v>
      </c>
      <c r="X15" s="220" t="s">
        <v>118</v>
      </c>
      <c r="Y15" s="221">
        <v>5</v>
      </c>
      <c r="Z15" s="222"/>
      <c r="AA15" s="223" t="s">
        <v>119</v>
      </c>
      <c r="AB15" s="232" t="s">
        <v>92</v>
      </c>
      <c r="AC15" s="316" t="s">
        <v>216</v>
      </c>
      <c r="AD15" s="232" t="s">
        <v>251</v>
      </c>
      <c r="AE15" s="316" t="s">
        <v>251</v>
      </c>
      <c r="AF15" s="468" t="s">
        <v>120</v>
      </c>
      <c r="AG15" s="217">
        <v>2020</v>
      </c>
      <c r="AH15" s="224"/>
      <c r="AI15" s="225">
        <v>2020</v>
      </c>
      <c r="AJ15" s="232"/>
      <c r="AK15" s="329" t="s">
        <v>121</v>
      </c>
      <c r="AL15" s="311" t="s">
        <v>122</v>
      </c>
      <c r="AM15" s="384" t="s">
        <v>123</v>
      </c>
      <c r="AN15" s="367" t="s">
        <v>124</v>
      </c>
      <c r="AO15" s="389"/>
      <c r="AP15" s="401">
        <v>500000000</v>
      </c>
      <c r="AQ15" s="226">
        <v>300000000</v>
      </c>
      <c r="AR15" s="226">
        <v>300000000</v>
      </c>
      <c r="AS15" s="230"/>
      <c r="AT15" s="232" t="s">
        <v>125</v>
      </c>
      <c r="AU15" s="227" t="s">
        <v>126</v>
      </c>
      <c r="AV15" s="228">
        <v>4200</v>
      </c>
      <c r="AW15" s="229">
        <v>5000</v>
      </c>
      <c r="AX15" s="230"/>
      <c r="AY15" s="231"/>
      <c r="AZ15" s="217" t="s">
        <v>76</v>
      </c>
      <c r="BA15" s="338" t="s">
        <v>76</v>
      </c>
      <c r="BB15" s="339"/>
      <c r="BC15" s="323" t="s">
        <v>58</v>
      </c>
      <c r="BD15" s="232" t="s">
        <v>104</v>
      </c>
      <c r="BE15" s="233" t="s">
        <v>104</v>
      </c>
      <c r="BF15" s="234"/>
      <c r="BG15" s="416" t="s">
        <v>127</v>
      </c>
      <c r="BH15" s="219">
        <v>24</v>
      </c>
      <c r="BI15" s="216" t="s">
        <v>53</v>
      </c>
      <c r="BJ15" s="78" t="s">
        <v>49</v>
      </c>
      <c r="BK15" s="216"/>
      <c r="BL15" s="216"/>
      <c r="BM15" s="78" t="s">
        <v>49</v>
      </c>
      <c r="BN15" s="216"/>
      <c r="BO15" s="216"/>
      <c r="BP15" s="78" t="s">
        <v>49</v>
      </c>
      <c r="BQ15" s="216">
        <v>200</v>
      </c>
      <c r="BR15" s="216" t="s">
        <v>77</v>
      </c>
      <c r="BS15" s="248" t="s">
        <v>128</v>
      </c>
      <c r="BT15" s="438" t="s">
        <v>129</v>
      </c>
      <c r="BU15" s="426" t="s">
        <v>130</v>
      </c>
      <c r="BV15" s="439" t="s">
        <v>131</v>
      </c>
      <c r="BW15" s="427" t="s">
        <v>132</v>
      </c>
    </row>
    <row r="16" spans="1:76" s="213" customFormat="1" ht="90.9" hidden="1" customHeight="1">
      <c r="A16" s="265">
        <v>4</v>
      </c>
      <c r="B16" s="215" t="s">
        <v>133</v>
      </c>
      <c r="C16" s="215" t="s">
        <v>134</v>
      </c>
      <c r="D16" s="486">
        <v>4</v>
      </c>
      <c r="E16" s="503">
        <v>43862</v>
      </c>
      <c r="F16" s="502" t="s">
        <v>135</v>
      </c>
      <c r="G16" s="538"/>
      <c r="H16" s="537"/>
      <c r="I16" s="532" t="s">
        <v>84</v>
      </c>
      <c r="J16" s="329" t="s">
        <v>136</v>
      </c>
      <c r="K16" s="311" t="s">
        <v>137</v>
      </c>
      <c r="L16" s="448" t="s">
        <v>138</v>
      </c>
      <c r="M16" s="456" t="s">
        <v>139</v>
      </c>
      <c r="N16" s="311"/>
      <c r="O16" s="448" t="str">
        <f t="shared" si="0"/>
        <v>November 4, 2018</v>
      </c>
      <c r="P16" s="462">
        <v>0</v>
      </c>
      <c r="Q16" s="316" t="s">
        <v>63</v>
      </c>
      <c r="R16" s="316" t="s">
        <v>140</v>
      </c>
      <c r="S16" s="353" t="s">
        <v>141</v>
      </c>
      <c r="T16" s="232" t="s">
        <v>142</v>
      </c>
      <c r="U16" s="218" t="s">
        <v>90</v>
      </c>
      <c r="V16" s="219" t="s">
        <v>143</v>
      </c>
      <c r="W16" s="216" t="s">
        <v>66</v>
      </c>
      <c r="X16" s="220" t="s">
        <v>67</v>
      </c>
      <c r="Y16" s="219">
        <v>25</v>
      </c>
      <c r="Z16" s="220"/>
      <c r="AA16" s="235"/>
      <c r="AB16" s="232" t="s">
        <v>92</v>
      </c>
      <c r="AC16" s="316" t="s">
        <v>216</v>
      </c>
      <c r="AD16" s="232" t="s">
        <v>71</v>
      </c>
      <c r="AE16" s="316" t="s">
        <v>71</v>
      </c>
      <c r="AF16" s="468" t="s">
        <v>144</v>
      </c>
      <c r="AG16" s="217">
        <v>2018</v>
      </c>
      <c r="AH16" s="224" t="s">
        <v>73</v>
      </c>
      <c r="AI16" s="225">
        <v>2018</v>
      </c>
      <c r="AJ16" s="232"/>
      <c r="AK16" s="329" t="s">
        <v>145</v>
      </c>
      <c r="AL16" s="311" t="s">
        <v>146</v>
      </c>
      <c r="AM16" s="384" t="s">
        <v>147</v>
      </c>
      <c r="AN16" s="367" t="s">
        <v>148</v>
      </c>
      <c r="AO16" s="389"/>
      <c r="AP16" s="401">
        <v>300000000</v>
      </c>
      <c r="AQ16" s="226"/>
      <c r="AR16" s="226"/>
      <c r="AS16" s="230"/>
      <c r="AT16" s="232" t="s">
        <v>149</v>
      </c>
      <c r="AU16" s="227"/>
      <c r="AV16" s="228">
        <v>40000</v>
      </c>
      <c r="AW16" s="229"/>
      <c r="AX16" s="230" t="s">
        <v>150</v>
      </c>
      <c r="AY16" s="231"/>
      <c r="AZ16" s="217"/>
      <c r="BA16" s="338" t="s">
        <v>151</v>
      </c>
      <c r="BB16" s="339"/>
      <c r="BC16" s="323" t="s">
        <v>58</v>
      </c>
      <c r="BD16" s="232" t="s">
        <v>152</v>
      </c>
      <c r="BE16" s="233" t="s">
        <v>153</v>
      </c>
      <c r="BF16" s="234"/>
      <c r="BG16" s="416" t="s">
        <v>154</v>
      </c>
      <c r="BH16" s="219">
        <v>24</v>
      </c>
      <c r="BI16" s="216" t="s">
        <v>50</v>
      </c>
      <c r="BJ16" s="78" t="s">
        <v>49</v>
      </c>
      <c r="BK16" s="216"/>
      <c r="BL16" s="216"/>
      <c r="BM16" s="78" t="s">
        <v>49</v>
      </c>
      <c r="BN16" s="216"/>
      <c r="BO16" s="216"/>
      <c r="BP16" s="78" t="s">
        <v>49</v>
      </c>
      <c r="BQ16" s="216">
        <v>375</v>
      </c>
      <c r="BR16" s="216" t="s">
        <v>155</v>
      </c>
      <c r="BS16" s="248" t="s">
        <v>156</v>
      </c>
      <c r="BT16" s="438" t="s">
        <v>157</v>
      </c>
      <c r="BU16" s="427" t="s">
        <v>62</v>
      </c>
      <c r="BV16" s="440" t="s">
        <v>62</v>
      </c>
      <c r="BW16" s="427" t="s">
        <v>158</v>
      </c>
    </row>
    <row r="17" spans="1:116" s="210" customFormat="1" ht="78" hidden="1" customHeight="1">
      <c r="A17" s="266">
        <v>5</v>
      </c>
      <c r="B17" s="267" t="s">
        <v>133</v>
      </c>
      <c r="C17" s="267" t="s">
        <v>159</v>
      </c>
      <c r="D17" s="487" t="s">
        <v>160</v>
      </c>
      <c r="E17" s="504">
        <v>43922</v>
      </c>
      <c r="F17" s="502" t="s">
        <v>161</v>
      </c>
      <c r="G17" s="538" t="s">
        <v>161</v>
      </c>
      <c r="H17" s="537" t="s">
        <v>162</v>
      </c>
      <c r="I17" s="533" t="s">
        <v>163</v>
      </c>
      <c r="J17" s="330" t="s">
        <v>164</v>
      </c>
      <c r="K17" s="312" t="s">
        <v>137</v>
      </c>
      <c r="L17" s="449">
        <v>43472</v>
      </c>
      <c r="M17" s="457" t="s">
        <v>139</v>
      </c>
      <c r="N17" s="312"/>
      <c r="O17" s="449">
        <f t="shared" si="0"/>
        <v>43472</v>
      </c>
      <c r="P17" s="332">
        <v>0</v>
      </c>
      <c r="Q17" s="317" t="s">
        <v>165</v>
      </c>
      <c r="R17" s="317"/>
      <c r="S17" s="354" t="s">
        <v>166</v>
      </c>
      <c r="T17" s="282" t="s">
        <v>142</v>
      </c>
      <c r="U17" s="270" t="s">
        <v>90</v>
      </c>
      <c r="V17" s="271" t="s">
        <v>143</v>
      </c>
      <c r="W17" s="268" t="s">
        <v>66</v>
      </c>
      <c r="X17" s="272" t="s">
        <v>67</v>
      </c>
      <c r="Y17" s="271">
        <v>25</v>
      </c>
      <c r="Z17" s="272"/>
      <c r="AA17" s="273"/>
      <c r="AB17" s="282" t="s">
        <v>92</v>
      </c>
      <c r="AC17" s="317" t="s">
        <v>234</v>
      </c>
      <c r="AD17" s="282" t="s">
        <v>71</v>
      </c>
      <c r="AE17" s="317" t="s">
        <v>71</v>
      </c>
      <c r="AF17" s="469" t="s">
        <v>167</v>
      </c>
      <c r="AG17" s="269">
        <v>2020</v>
      </c>
      <c r="AH17" s="274"/>
      <c r="AI17" s="275">
        <v>2020</v>
      </c>
      <c r="AJ17" s="282"/>
      <c r="AK17" s="330" t="s">
        <v>168</v>
      </c>
      <c r="AL17" s="312" t="s">
        <v>169</v>
      </c>
      <c r="AM17" s="385" t="s">
        <v>170</v>
      </c>
      <c r="AN17" s="368" t="s">
        <v>171</v>
      </c>
      <c r="AO17" s="390"/>
      <c r="AP17" s="402">
        <v>400000000</v>
      </c>
      <c r="AQ17" s="276"/>
      <c r="AR17" s="276"/>
      <c r="AS17" s="280"/>
      <c r="AT17" s="282" t="s">
        <v>172</v>
      </c>
      <c r="AU17" s="277" t="s">
        <v>173</v>
      </c>
      <c r="AV17" s="278" t="s">
        <v>174</v>
      </c>
      <c r="AW17" s="279" t="s">
        <v>175</v>
      </c>
      <c r="AX17" s="280" t="s">
        <v>176</v>
      </c>
      <c r="AY17" s="281"/>
      <c r="AZ17" s="269" t="s">
        <v>177</v>
      </c>
      <c r="BA17" s="340" t="s">
        <v>151</v>
      </c>
      <c r="BB17" s="341" t="s">
        <v>178</v>
      </c>
      <c r="BC17" s="324" t="s">
        <v>58</v>
      </c>
      <c r="BD17" s="282" t="s">
        <v>179</v>
      </c>
      <c r="BE17" s="283" t="s">
        <v>180</v>
      </c>
      <c r="BF17" s="284"/>
      <c r="BG17" s="417" t="s">
        <v>181</v>
      </c>
      <c r="BH17" s="271"/>
      <c r="BI17" s="268"/>
      <c r="BJ17" s="78" t="s">
        <v>49</v>
      </c>
      <c r="BK17" s="268">
        <v>10</v>
      </c>
      <c r="BL17" s="268" t="s">
        <v>51</v>
      </c>
      <c r="BM17" s="78" t="s">
        <v>49</v>
      </c>
      <c r="BN17" s="268"/>
      <c r="BO17" s="268"/>
      <c r="BP17" s="78" t="s">
        <v>49</v>
      </c>
      <c r="BQ17" s="268">
        <v>15</v>
      </c>
      <c r="BR17" s="268" t="s">
        <v>155</v>
      </c>
      <c r="BS17" s="285" t="s">
        <v>181</v>
      </c>
      <c r="BT17" s="441" t="s">
        <v>182</v>
      </c>
      <c r="BU17" s="428"/>
      <c r="BV17" s="442" t="s">
        <v>183</v>
      </c>
      <c r="BW17" s="428" t="s">
        <v>184</v>
      </c>
      <c r="BX17" s="286"/>
    </row>
    <row r="18" spans="1:116" s="80" customFormat="1" ht="26.1" hidden="1" customHeight="1">
      <c r="A18" s="80">
        <v>12</v>
      </c>
      <c r="B18" s="81" t="s">
        <v>185</v>
      </c>
      <c r="C18" s="81" t="s">
        <v>211</v>
      </c>
      <c r="D18" s="488">
        <v>43952</v>
      </c>
      <c r="E18" s="506">
        <v>43922</v>
      </c>
      <c r="F18" s="507" t="s">
        <v>212</v>
      </c>
      <c r="G18" s="539" t="s">
        <v>212</v>
      </c>
      <c r="H18" s="540">
        <v>43663</v>
      </c>
      <c r="I18" s="534"/>
      <c r="J18" s="333" t="s">
        <v>213</v>
      </c>
      <c r="K18" s="313" t="s">
        <v>137</v>
      </c>
      <c r="L18" s="450">
        <v>43663</v>
      </c>
      <c r="M18" s="334" t="s">
        <v>186</v>
      </c>
      <c r="N18" s="305"/>
      <c r="O18" s="450">
        <v>43661</v>
      </c>
      <c r="P18" s="331">
        <v>0</v>
      </c>
      <c r="Q18" s="305" t="s">
        <v>63</v>
      </c>
      <c r="R18" s="305" t="s">
        <v>140</v>
      </c>
      <c r="S18" s="356" t="s">
        <v>214</v>
      </c>
      <c r="T18" s="202" t="s">
        <v>215</v>
      </c>
      <c r="U18" s="73" t="s">
        <v>90</v>
      </c>
      <c r="V18" s="74" t="s">
        <v>143</v>
      </c>
      <c r="W18" s="70" t="s">
        <v>66</v>
      </c>
      <c r="X18" s="75"/>
      <c r="Y18" s="74">
        <v>40</v>
      </c>
      <c r="Z18" s="86"/>
      <c r="AA18" s="87"/>
      <c r="AB18" s="297" t="s">
        <v>216</v>
      </c>
      <c r="AC18" s="305" t="s">
        <v>216</v>
      </c>
      <c r="AD18" s="297" t="s">
        <v>70</v>
      </c>
      <c r="AE18" s="305"/>
      <c r="AF18" s="470" t="s">
        <v>217</v>
      </c>
      <c r="AG18" s="83">
        <v>2020</v>
      </c>
      <c r="AH18" s="89"/>
      <c r="AI18" s="90">
        <v>2020</v>
      </c>
      <c r="AJ18" s="362"/>
      <c r="AK18" s="333" t="s">
        <v>218</v>
      </c>
      <c r="AL18" s="355"/>
      <c r="AM18" s="386"/>
      <c r="AN18" s="369">
        <v>300000000</v>
      </c>
      <c r="AO18" s="198"/>
      <c r="AP18" s="403">
        <v>300000000</v>
      </c>
      <c r="AQ18" s="93"/>
      <c r="AR18" s="93"/>
      <c r="AS18" s="404"/>
      <c r="AT18" s="202" t="s">
        <v>219</v>
      </c>
      <c r="AU18" s="94" t="s">
        <v>220</v>
      </c>
      <c r="AV18" s="95">
        <v>48000</v>
      </c>
      <c r="AW18" s="96">
        <v>60000</v>
      </c>
      <c r="AX18" s="97" t="s">
        <v>221</v>
      </c>
      <c r="AY18" s="88"/>
      <c r="AZ18" s="98" t="s">
        <v>222</v>
      </c>
      <c r="BA18" s="342" t="s">
        <v>76</v>
      </c>
      <c r="BB18" s="86"/>
      <c r="BC18" s="322" t="s">
        <v>58</v>
      </c>
      <c r="BD18" s="202" t="s">
        <v>223</v>
      </c>
      <c r="BE18" s="99" t="s">
        <v>224</v>
      </c>
      <c r="BF18" s="100"/>
      <c r="BG18" s="418" t="s">
        <v>225</v>
      </c>
      <c r="BH18" s="85">
        <v>12</v>
      </c>
      <c r="BI18" s="82" t="s">
        <v>50</v>
      </c>
      <c r="BJ18" s="78" t="s">
        <v>49</v>
      </c>
      <c r="BK18" s="82"/>
      <c r="BL18" s="82"/>
      <c r="BM18" s="78" t="s">
        <v>49</v>
      </c>
      <c r="BN18" s="82"/>
      <c r="BO18" s="82"/>
      <c r="BP18" s="78" t="s">
        <v>49</v>
      </c>
      <c r="BQ18" s="82">
        <v>946</v>
      </c>
      <c r="BR18" s="82" t="s">
        <v>77</v>
      </c>
      <c r="BS18" s="252" t="s">
        <v>226</v>
      </c>
      <c r="BT18" s="478" t="s">
        <v>715</v>
      </c>
      <c r="BU18" s="429" t="s">
        <v>227</v>
      </c>
      <c r="BV18" s="444"/>
      <c r="BW18" s="425" t="s">
        <v>228</v>
      </c>
    </row>
    <row r="19" spans="1:116" s="613" customFormat="1" ht="66">
      <c r="A19" s="573">
        <v>13</v>
      </c>
      <c r="B19" s="574" t="s">
        <v>185</v>
      </c>
      <c r="C19" s="574" t="s">
        <v>229</v>
      </c>
      <c r="D19" s="575">
        <v>43983</v>
      </c>
      <c r="E19" s="576">
        <v>43983</v>
      </c>
      <c r="F19" s="577" t="s">
        <v>212</v>
      </c>
      <c r="G19" s="578" t="s">
        <v>212</v>
      </c>
      <c r="H19" s="579" t="s">
        <v>230</v>
      </c>
      <c r="I19" s="580" t="s">
        <v>1102</v>
      </c>
      <c r="J19" s="581" t="s">
        <v>231</v>
      </c>
      <c r="K19" s="582" t="s">
        <v>137</v>
      </c>
      <c r="L19" s="583" t="s">
        <v>232</v>
      </c>
      <c r="M19" s="584" t="s">
        <v>186</v>
      </c>
      <c r="N19" s="582"/>
      <c r="O19" s="583" t="str">
        <f>L19</f>
        <v>July 15, 2019</v>
      </c>
      <c r="P19" s="586">
        <v>0</v>
      </c>
      <c r="Q19" s="587" t="s">
        <v>63</v>
      </c>
      <c r="R19" s="587" t="s">
        <v>140</v>
      </c>
      <c r="S19" s="585" t="s">
        <v>233</v>
      </c>
      <c r="T19" s="201" t="s">
        <v>215</v>
      </c>
      <c r="U19" s="588" t="s">
        <v>90</v>
      </c>
      <c r="V19" s="589" t="s">
        <v>143</v>
      </c>
      <c r="W19" s="590" t="s">
        <v>66</v>
      </c>
      <c r="X19" s="591"/>
      <c r="Y19" s="589">
        <v>40</v>
      </c>
      <c r="Z19" s="591"/>
      <c r="AA19" s="592"/>
      <c r="AB19" s="201" t="s">
        <v>234</v>
      </c>
      <c r="AC19" s="587" t="s">
        <v>234</v>
      </c>
      <c r="AD19" s="201" t="s">
        <v>71</v>
      </c>
      <c r="AE19" s="587" t="s">
        <v>71</v>
      </c>
      <c r="AF19" s="593" t="s">
        <v>217</v>
      </c>
      <c r="AG19" s="72">
        <v>2020</v>
      </c>
      <c r="AH19" s="594"/>
      <c r="AI19" s="595">
        <v>2020</v>
      </c>
      <c r="AJ19" s="596"/>
      <c r="AK19" s="581" t="s">
        <v>235</v>
      </c>
      <c r="AL19" s="582"/>
      <c r="AM19" s="597"/>
      <c r="AN19" s="366">
        <v>300000000</v>
      </c>
      <c r="AO19" s="388"/>
      <c r="AP19" s="598">
        <v>300000000</v>
      </c>
      <c r="AQ19" s="599"/>
      <c r="AR19" s="599"/>
      <c r="AS19" s="600"/>
      <c r="AT19" s="201" t="s">
        <v>236</v>
      </c>
      <c r="AU19" s="76" t="s">
        <v>237</v>
      </c>
      <c r="AV19" s="601">
        <v>71200</v>
      </c>
      <c r="AW19" s="602">
        <v>89000</v>
      </c>
      <c r="AX19" s="600" t="s">
        <v>238</v>
      </c>
      <c r="AY19" s="77"/>
      <c r="AZ19" s="72" t="s">
        <v>239</v>
      </c>
      <c r="BA19" s="603" t="s">
        <v>76</v>
      </c>
      <c r="BB19" s="604"/>
      <c r="BC19" s="605" t="s">
        <v>58</v>
      </c>
      <c r="BD19" s="201" t="s">
        <v>240</v>
      </c>
      <c r="BE19" s="606" t="s">
        <v>224</v>
      </c>
      <c r="BF19" s="607"/>
      <c r="BG19" s="419" t="s">
        <v>241</v>
      </c>
      <c r="BH19" s="589">
        <v>12</v>
      </c>
      <c r="BI19" s="590" t="s">
        <v>50</v>
      </c>
      <c r="BJ19" s="608" t="s">
        <v>49</v>
      </c>
      <c r="BK19" s="590"/>
      <c r="BL19" s="590"/>
      <c r="BM19" s="608" t="s">
        <v>49</v>
      </c>
      <c r="BN19" s="590"/>
      <c r="BO19" s="590"/>
      <c r="BP19" s="608" t="s">
        <v>49</v>
      </c>
      <c r="BQ19" s="590">
        <v>500</v>
      </c>
      <c r="BR19" s="590" t="s">
        <v>77</v>
      </c>
      <c r="BS19" s="623" t="s">
        <v>242</v>
      </c>
      <c r="BT19" s="478" t="s">
        <v>715</v>
      </c>
      <c r="BU19" s="611" t="s">
        <v>243</v>
      </c>
      <c r="BV19" s="612"/>
      <c r="BW19" s="611" t="s">
        <v>228</v>
      </c>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row>
    <row r="20" spans="1:116" s="613" customFormat="1" ht="105.6">
      <c r="A20" s="573">
        <v>17</v>
      </c>
      <c r="B20" s="574" t="s">
        <v>185</v>
      </c>
      <c r="C20" s="574" t="s">
        <v>262</v>
      </c>
      <c r="D20" s="614">
        <v>43983</v>
      </c>
      <c r="E20" s="615">
        <v>43983</v>
      </c>
      <c r="F20" s="616" t="s">
        <v>263</v>
      </c>
      <c r="G20" s="617" t="s">
        <v>263</v>
      </c>
      <c r="H20" s="579">
        <v>43369.713888888888</v>
      </c>
      <c r="I20" s="580" t="s">
        <v>1102</v>
      </c>
      <c r="J20" s="581" t="s">
        <v>264</v>
      </c>
      <c r="K20" s="582" t="s">
        <v>137</v>
      </c>
      <c r="L20" s="583">
        <v>43363</v>
      </c>
      <c r="M20" s="584" t="s">
        <v>265</v>
      </c>
      <c r="N20" s="582"/>
      <c r="O20" s="585"/>
      <c r="P20" s="586">
        <v>1</v>
      </c>
      <c r="Q20" s="587" t="s">
        <v>63</v>
      </c>
      <c r="R20" s="587" t="s">
        <v>249</v>
      </c>
      <c r="S20" s="585" t="s">
        <v>266</v>
      </c>
      <c r="T20" s="201" t="s">
        <v>267</v>
      </c>
      <c r="U20" s="588" t="s">
        <v>90</v>
      </c>
      <c r="V20" s="589" t="s">
        <v>66</v>
      </c>
      <c r="W20" s="590" t="s">
        <v>67</v>
      </c>
      <c r="X20" s="591"/>
      <c r="Y20" s="589">
        <v>30</v>
      </c>
      <c r="Z20" s="591"/>
      <c r="AA20" s="592"/>
      <c r="AB20" s="201" t="s">
        <v>216</v>
      </c>
      <c r="AC20" s="587" t="s">
        <v>216</v>
      </c>
      <c r="AD20" s="201" t="s">
        <v>251</v>
      </c>
      <c r="AE20" s="587" t="s">
        <v>251</v>
      </c>
      <c r="AF20" s="593" t="s">
        <v>268</v>
      </c>
      <c r="AG20" s="72" t="s">
        <v>269</v>
      </c>
      <c r="AH20" s="594" t="s">
        <v>197</v>
      </c>
      <c r="AI20" s="595">
        <v>2019</v>
      </c>
      <c r="AJ20" s="596"/>
      <c r="AK20" s="581" t="s">
        <v>270</v>
      </c>
      <c r="AL20" s="582" t="s">
        <v>271</v>
      </c>
      <c r="AM20" s="597" t="s">
        <v>272</v>
      </c>
      <c r="AN20" s="366" t="s">
        <v>273</v>
      </c>
      <c r="AO20" s="388" t="s">
        <v>274</v>
      </c>
      <c r="AP20" s="598">
        <v>150000000</v>
      </c>
      <c r="AQ20" s="599"/>
      <c r="AR20" s="599"/>
      <c r="AS20" s="600"/>
      <c r="AT20" s="201">
        <v>11500</v>
      </c>
      <c r="AU20" s="76">
        <v>15000</v>
      </c>
      <c r="AV20" s="601">
        <v>11500</v>
      </c>
      <c r="AW20" s="602">
        <v>15000</v>
      </c>
      <c r="AX20" s="600"/>
      <c r="AY20" s="77"/>
      <c r="AZ20" s="72" t="s">
        <v>275</v>
      </c>
      <c r="BA20" s="603" t="s">
        <v>285</v>
      </c>
      <c r="BB20" s="604" t="s">
        <v>1100</v>
      </c>
      <c r="BC20" s="605" t="s">
        <v>58</v>
      </c>
      <c r="BD20" s="201" t="s">
        <v>276</v>
      </c>
      <c r="BE20" s="606" t="s">
        <v>277</v>
      </c>
      <c r="BF20" s="607"/>
      <c r="BG20" s="415" t="s">
        <v>278</v>
      </c>
      <c r="BH20" s="589">
        <v>40</v>
      </c>
      <c r="BI20" s="590" t="s">
        <v>53</v>
      </c>
      <c r="BJ20" s="608" t="s">
        <v>49</v>
      </c>
      <c r="BK20" s="590"/>
      <c r="BL20" s="590"/>
      <c r="BM20" s="608" t="s">
        <v>49</v>
      </c>
      <c r="BN20" s="590"/>
      <c r="BO20" s="590"/>
      <c r="BP20" s="608" t="s">
        <v>49</v>
      </c>
      <c r="BQ20" s="481" t="s">
        <v>279</v>
      </c>
      <c r="BR20" s="481" t="s">
        <v>279</v>
      </c>
      <c r="BS20" s="609"/>
      <c r="BT20" s="610" t="s">
        <v>280</v>
      </c>
      <c r="BU20" s="611" t="s">
        <v>281</v>
      </c>
      <c r="BV20" s="612"/>
      <c r="BW20" s="611" t="s">
        <v>282</v>
      </c>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row>
    <row r="21" spans="1:116" s="613" customFormat="1" ht="79.2">
      <c r="A21" s="573">
        <v>20</v>
      </c>
      <c r="B21" s="574" t="s">
        <v>111</v>
      </c>
      <c r="C21" s="574" t="s">
        <v>286</v>
      </c>
      <c r="D21" s="618" t="s">
        <v>196</v>
      </c>
      <c r="E21" s="619" t="s">
        <v>196</v>
      </c>
      <c r="F21" s="620" t="s">
        <v>287</v>
      </c>
      <c r="G21" s="621" t="s">
        <v>287</v>
      </c>
      <c r="H21" s="579" t="s">
        <v>288</v>
      </c>
      <c r="I21" s="580" t="s">
        <v>1101</v>
      </c>
      <c r="J21" s="581" t="s">
        <v>289</v>
      </c>
      <c r="K21" s="582" t="s">
        <v>86</v>
      </c>
      <c r="L21" s="583">
        <v>43683</v>
      </c>
      <c r="M21" s="584" t="s">
        <v>202</v>
      </c>
      <c r="N21" s="582"/>
      <c r="O21" s="583">
        <f t="shared" ref="O21" si="1">L21</f>
        <v>43683</v>
      </c>
      <c r="P21" s="586">
        <v>0</v>
      </c>
      <c r="Q21" s="587" t="s">
        <v>63</v>
      </c>
      <c r="R21" s="587" t="s">
        <v>140</v>
      </c>
      <c r="S21" s="585" t="s">
        <v>290</v>
      </c>
      <c r="T21" s="201" t="s">
        <v>291</v>
      </c>
      <c r="U21" s="588" t="s">
        <v>90</v>
      </c>
      <c r="V21" s="589" t="s">
        <v>66</v>
      </c>
      <c r="W21" s="590" t="s">
        <v>193</v>
      </c>
      <c r="X21" s="591"/>
      <c r="Y21" s="589">
        <v>5</v>
      </c>
      <c r="Z21" s="591"/>
      <c r="AA21" s="592"/>
      <c r="AB21" s="201" t="s">
        <v>92</v>
      </c>
      <c r="AC21" s="587" t="s">
        <v>216</v>
      </c>
      <c r="AD21" s="201" t="s">
        <v>706</v>
      </c>
      <c r="AE21" s="587" t="s">
        <v>706</v>
      </c>
      <c r="AF21" s="593" t="s">
        <v>292</v>
      </c>
      <c r="AG21" s="72"/>
      <c r="AH21" s="594"/>
      <c r="AI21" s="595"/>
      <c r="AJ21" s="596"/>
      <c r="AK21" s="581" t="s">
        <v>72</v>
      </c>
      <c r="AL21" s="582">
        <v>999.56999999999994</v>
      </c>
      <c r="AM21" s="597" t="s">
        <v>293</v>
      </c>
      <c r="AN21" s="366" t="s">
        <v>294</v>
      </c>
      <c r="AO21" s="388" t="s">
        <v>295</v>
      </c>
      <c r="AP21" s="598">
        <v>300000000</v>
      </c>
      <c r="AQ21" s="599">
        <v>300000000</v>
      </c>
      <c r="AR21" s="599">
        <v>300000000</v>
      </c>
      <c r="AS21" s="600"/>
      <c r="AT21" s="201"/>
      <c r="AU21" s="76">
        <v>699</v>
      </c>
      <c r="AV21" s="601"/>
      <c r="AW21" s="602">
        <v>699</v>
      </c>
      <c r="AX21" s="600"/>
      <c r="AY21" s="77"/>
      <c r="AZ21" s="72" t="s">
        <v>296</v>
      </c>
      <c r="BA21" s="603" t="s">
        <v>199</v>
      </c>
      <c r="BB21" s="604" t="s">
        <v>297</v>
      </c>
      <c r="BC21" s="605" t="s">
        <v>58</v>
      </c>
      <c r="BD21" s="201" t="s">
        <v>298</v>
      </c>
      <c r="BE21" s="606" t="s">
        <v>299</v>
      </c>
      <c r="BF21" s="607" t="s">
        <v>300</v>
      </c>
      <c r="BG21" s="415" t="s">
        <v>301</v>
      </c>
      <c r="BH21" s="589">
        <v>15</v>
      </c>
      <c r="BI21" s="590" t="s">
        <v>205</v>
      </c>
      <c r="BJ21" s="608" t="s">
        <v>49</v>
      </c>
      <c r="BK21" s="590">
        <v>10</v>
      </c>
      <c r="BL21" s="590" t="s">
        <v>51</v>
      </c>
      <c r="BM21" s="608" t="s">
        <v>49</v>
      </c>
      <c r="BN21" s="590"/>
      <c r="BO21" s="590"/>
      <c r="BP21" s="608" t="s">
        <v>49</v>
      </c>
      <c r="BQ21" s="590">
        <v>15</v>
      </c>
      <c r="BR21" s="590" t="s">
        <v>155</v>
      </c>
      <c r="BS21" s="624"/>
      <c r="BT21" s="478" t="s">
        <v>715</v>
      </c>
      <c r="BU21" s="611" t="s">
        <v>302</v>
      </c>
      <c r="BV21" s="612" t="s">
        <v>303</v>
      </c>
      <c r="BW21" s="611" t="s">
        <v>304</v>
      </c>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row>
    <row r="22" spans="1:116" s="613" customFormat="1" ht="79.2">
      <c r="A22" s="573">
        <v>24</v>
      </c>
      <c r="B22" s="574" t="s">
        <v>190</v>
      </c>
      <c r="C22" s="574" t="s">
        <v>307</v>
      </c>
      <c r="D22" s="614">
        <v>44136</v>
      </c>
      <c r="E22" s="615">
        <v>44136</v>
      </c>
      <c r="F22" s="622"/>
      <c r="G22" s="578"/>
      <c r="H22" s="579" t="s">
        <v>308</v>
      </c>
      <c r="I22" s="580" t="s">
        <v>1102</v>
      </c>
      <c r="J22" s="581" t="s">
        <v>309</v>
      </c>
      <c r="K22" s="582" t="s">
        <v>191</v>
      </c>
      <c r="L22" s="583">
        <v>43766</v>
      </c>
      <c r="M22" s="584" t="s">
        <v>310</v>
      </c>
      <c r="N22" s="582"/>
      <c r="O22" s="585"/>
      <c r="P22" s="586">
        <v>1</v>
      </c>
      <c r="Q22" s="587" t="s">
        <v>63</v>
      </c>
      <c r="R22" s="587" t="s">
        <v>64</v>
      </c>
      <c r="S22" s="585" t="s">
        <v>311</v>
      </c>
      <c r="T22" s="201" t="s">
        <v>192</v>
      </c>
      <c r="U22" s="588" t="s">
        <v>90</v>
      </c>
      <c r="V22" s="589" t="s">
        <v>66</v>
      </c>
      <c r="W22" s="590" t="s">
        <v>193</v>
      </c>
      <c r="X22" s="591"/>
      <c r="Y22" s="589">
        <v>5</v>
      </c>
      <c r="Z22" s="591"/>
      <c r="AA22" s="592"/>
      <c r="AB22" s="201" t="s">
        <v>216</v>
      </c>
      <c r="AC22" s="587" t="s">
        <v>216</v>
      </c>
      <c r="AD22" s="201" t="s">
        <v>195</v>
      </c>
      <c r="AE22" s="587" t="s">
        <v>706</v>
      </c>
      <c r="AF22" s="593" t="s">
        <v>312</v>
      </c>
      <c r="AG22" s="72" t="s">
        <v>196</v>
      </c>
      <c r="AH22" s="594" t="s">
        <v>197</v>
      </c>
      <c r="AI22" s="595">
        <v>2020</v>
      </c>
      <c r="AJ22" s="596"/>
      <c r="AK22" s="581" t="s">
        <v>244</v>
      </c>
      <c r="AL22" s="582" t="s">
        <v>313</v>
      </c>
      <c r="AM22" s="597" t="s">
        <v>314</v>
      </c>
      <c r="AN22" s="366" t="s">
        <v>207</v>
      </c>
      <c r="AO22" s="388"/>
      <c r="AP22" s="598">
        <v>1000000000</v>
      </c>
      <c r="AQ22" s="599"/>
      <c r="AR22" s="599"/>
      <c r="AS22" s="600"/>
      <c r="AT22" s="201">
        <v>37200</v>
      </c>
      <c r="AU22" s="76">
        <v>44000</v>
      </c>
      <c r="AV22" s="601">
        <v>37200</v>
      </c>
      <c r="AW22" s="602">
        <v>44000</v>
      </c>
      <c r="AX22" s="600"/>
      <c r="AY22" s="77"/>
      <c r="AZ22" s="72" t="s">
        <v>198</v>
      </c>
      <c r="BA22" s="603" t="s">
        <v>199</v>
      </c>
      <c r="BB22" s="604"/>
      <c r="BC22" s="605" t="s">
        <v>58</v>
      </c>
      <c r="BD22" s="201" t="s">
        <v>200</v>
      </c>
      <c r="BE22" s="606" t="s">
        <v>201</v>
      </c>
      <c r="BF22" s="607"/>
      <c r="BG22" s="415" t="s">
        <v>245</v>
      </c>
      <c r="BH22" s="589">
        <v>4</v>
      </c>
      <c r="BI22" s="590" t="s">
        <v>246</v>
      </c>
      <c r="BJ22" s="608" t="s">
        <v>49</v>
      </c>
      <c r="BK22" s="590">
        <v>4</v>
      </c>
      <c r="BL22" s="590" t="s">
        <v>205</v>
      </c>
      <c r="BM22" s="608" t="s">
        <v>49</v>
      </c>
      <c r="BN22" s="590">
        <v>10</v>
      </c>
      <c r="BO22" s="590" t="s">
        <v>51</v>
      </c>
      <c r="BP22" s="608" t="s">
        <v>49</v>
      </c>
      <c r="BQ22" s="481" t="s">
        <v>279</v>
      </c>
      <c r="BR22" s="481" t="s">
        <v>279</v>
      </c>
      <c r="BS22" s="609"/>
      <c r="BT22" s="610" t="s">
        <v>315</v>
      </c>
      <c r="BU22" s="611" t="s">
        <v>247</v>
      </c>
      <c r="BV22" s="612" t="s">
        <v>316</v>
      </c>
      <c r="BW22" s="625" t="s">
        <v>317</v>
      </c>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row>
    <row r="23" spans="1:116" s="613" customFormat="1" ht="105.6">
      <c r="A23" s="573">
        <v>25</v>
      </c>
      <c r="B23" s="574" t="s">
        <v>190</v>
      </c>
      <c r="C23" s="574" t="s">
        <v>318</v>
      </c>
      <c r="D23" s="614">
        <v>44136</v>
      </c>
      <c r="E23" s="615">
        <v>44136</v>
      </c>
      <c r="F23" s="622"/>
      <c r="G23" s="578"/>
      <c r="H23" s="579" t="s">
        <v>319</v>
      </c>
      <c r="I23" s="580" t="s">
        <v>1102</v>
      </c>
      <c r="J23" s="581" t="s">
        <v>320</v>
      </c>
      <c r="K23" s="582" t="s">
        <v>191</v>
      </c>
      <c r="L23" s="583">
        <v>43766</v>
      </c>
      <c r="M23" s="584" t="s">
        <v>310</v>
      </c>
      <c r="N23" s="582"/>
      <c r="O23" s="583">
        <f>L23</f>
        <v>43766</v>
      </c>
      <c r="P23" s="586">
        <v>0</v>
      </c>
      <c r="Q23" s="587" t="s">
        <v>63</v>
      </c>
      <c r="R23" s="587" t="s">
        <v>64</v>
      </c>
      <c r="S23" s="585" t="s">
        <v>321</v>
      </c>
      <c r="T23" s="201" t="s">
        <v>192</v>
      </c>
      <c r="U23" s="588" t="s">
        <v>90</v>
      </c>
      <c r="V23" s="589" t="s">
        <v>66</v>
      </c>
      <c r="W23" s="590" t="s">
        <v>193</v>
      </c>
      <c r="X23" s="591"/>
      <c r="Y23" s="589">
        <v>5</v>
      </c>
      <c r="Z23" s="591"/>
      <c r="AA23" s="592"/>
      <c r="AB23" s="201" t="s">
        <v>216</v>
      </c>
      <c r="AC23" s="587" t="s">
        <v>216</v>
      </c>
      <c r="AD23" s="201" t="s">
        <v>195</v>
      </c>
      <c r="AE23" s="587" t="s">
        <v>706</v>
      </c>
      <c r="AF23" s="593" t="s">
        <v>322</v>
      </c>
      <c r="AG23" s="72" t="s">
        <v>72</v>
      </c>
      <c r="AH23" s="594" t="s">
        <v>73</v>
      </c>
      <c r="AI23" s="595">
        <v>2020</v>
      </c>
      <c r="AJ23" s="596"/>
      <c r="AK23" s="581" t="s">
        <v>323</v>
      </c>
      <c r="AL23" s="582" t="s">
        <v>324</v>
      </c>
      <c r="AM23" s="597" t="s">
        <v>325</v>
      </c>
      <c r="AN23" s="366" t="s">
        <v>148</v>
      </c>
      <c r="AO23" s="388"/>
      <c r="AP23" s="598">
        <v>1000000000</v>
      </c>
      <c r="AQ23" s="599"/>
      <c r="AR23" s="599"/>
      <c r="AS23" s="600"/>
      <c r="AT23" s="201">
        <v>37200</v>
      </c>
      <c r="AU23" s="76">
        <v>44000</v>
      </c>
      <c r="AV23" s="601">
        <v>37200</v>
      </c>
      <c r="AW23" s="602">
        <v>44000</v>
      </c>
      <c r="AX23" s="600"/>
      <c r="AY23" s="77"/>
      <c r="AZ23" s="72" t="s">
        <v>198</v>
      </c>
      <c r="BA23" s="603" t="s">
        <v>199</v>
      </c>
      <c r="BB23" s="604"/>
      <c r="BC23" s="605" t="s">
        <v>58</v>
      </c>
      <c r="BD23" s="201" t="s">
        <v>200</v>
      </c>
      <c r="BE23" s="606" t="s">
        <v>201</v>
      </c>
      <c r="BF23" s="607"/>
      <c r="BG23" s="415" t="s">
        <v>245</v>
      </c>
      <c r="BH23" s="589">
        <v>4</v>
      </c>
      <c r="BI23" s="590" t="s">
        <v>246</v>
      </c>
      <c r="BJ23" s="608" t="s">
        <v>49</v>
      </c>
      <c r="BK23" s="590">
        <v>4</v>
      </c>
      <c r="BL23" s="590" t="s">
        <v>205</v>
      </c>
      <c r="BM23" s="608" t="s">
        <v>49</v>
      </c>
      <c r="BN23" s="590">
        <v>10</v>
      </c>
      <c r="BO23" s="590" t="s">
        <v>51</v>
      </c>
      <c r="BP23" s="608" t="s">
        <v>49</v>
      </c>
      <c r="BQ23" s="481" t="s">
        <v>279</v>
      </c>
      <c r="BR23" s="481" t="s">
        <v>279</v>
      </c>
      <c r="BS23" s="609"/>
      <c r="BT23" s="610" t="s">
        <v>326</v>
      </c>
      <c r="BU23" s="611" t="s">
        <v>247</v>
      </c>
      <c r="BV23" s="612" t="s">
        <v>327</v>
      </c>
      <c r="BW23" s="625" t="s">
        <v>317</v>
      </c>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row>
    <row r="24" spans="1:116" s="80" customFormat="1" ht="39" hidden="1" customHeight="1">
      <c r="A24" s="80">
        <v>26</v>
      </c>
      <c r="B24" s="101" t="s">
        <v>111</v>
      </c>
      <c r="C24" s="101" t="s">
        <v>328</v>
      </c>
      <c r="D24" s="490" t="s">
        <v>329</v>
      </c>
      <c r="E24" s="511" t="s">
        <v>329</v>
      </c>
      <c r="F24" s="508" t="s">
        <v>204</v>
      </c>
      <c r="G24" s="542" t="s">
        <v>204</v>
      </c>
      <c r="H24" s="540">
        <v>43838</v>
      </c>
      <c r="I24" s="534"/>
      <c r="J24" s="333" t="s">
        <v>330</v>
      </c>
      <c r="K24" s="355" t="s">
        <v>86</v>
      </c>
      <c r="L24" s="451">
        <v>43850</v>
      </c>
      <c r="M24" s="334" t="s">
        <v>331</v>
      </c>
      <c r="N24" s="305"/>
      <c r="O24" s="451">
        <v>43850</v>
      </c>
      <c r="P24" s="331"/>
      <c r="Q24" s="305" t="s">
        <v>332</v>
      </c>
      <c r="R24" s="305" t="s">
        <v>64</v>
      </c>
      <c r="S24" s="356" t="s">
        <v>333</v>
      </c>
      <c r="T24" s="202" t="s">
        <v>334</v>
      </c>
      <c r="U24" s="73" t="s">
        <v>90</v>
      </c>
      <c r="V24" s="85" t="s">
        <v>66</v>
      </c>
      <c r="W24" s="82" t="s">
        <v>193</v>
      </c>
      <c r="X24" s="86"/>
      <c r="Y24" s="85">
        <v>5</v>
      </c>
      <c r="Z24" s="86">
        <v>12</v>
      </c>
      <c r="AA24" s="87"/>
      <c r="AB24" s="297" t="s">
        <v>92</v>
      </c>
      <c r="AC24" s="305" t="s">
        <v>69</v>
      </c>
      <c r="AD24" s="297" t="s">
        <v>93</v>
      </c>
      <c r="AE24" s="305" t="s">
        <v>94</v>
      </c>
      <c r="AF24" s="470" t="s">
        <v>335</v>
      </c>
      <c r="AG24" s="83"/>
      <c r="AH24" s="89" t="s">
        <v>254</v>
      </c>
      <c r="AI24" s="90">
        <v>2021</v>
      </c>
      <c r="AJ24" s="362"/>
      <c r="AK24" s="331" t="s">
        <v>203</v>
      </c>
      <c r="AL24" s="355" t="s">
        <v>336</v>
      </c>
      <c r="AM24" s="386" t="s">
        <v>337</v>
      </c>
      <c r="AN24" s="369">
        <v>1000000000</v>
      </c>
      <c r="AO24" s="198"/>
      <c r="AP24" s="403">
        <v>1000000000</v>
      </c>
      <c r="AQ24" s="93"/>
      <c r="AR24" s="93"/>
      <c r="AS24" s="404"/>
      <c r="AT24" s="202">
        <v>1500</v>
      </c>
      <c r="AU24" s="94">
        <v>1950</v>
      </c>
      <c r="AV24" s="333">
        <v>1500</v>
      </c>
      <c r="AW24" s="94">
        <v>1950</v>
      </c>
      <c r="AX24" s="97" t="s">
        <v>338</v>
      </c>
      <c r="AY24" s="88" t="s">
        <v>339</v>
      </c>
      <c r="AZ24" s="98" t="s">
        <v>340</v>
      </c>
      <c r="BA24" s="342" t="s">
        <v>285</v>
      </c>
      <c r="BB24" s="86"/>
      <c r="BC24" s="322" t="s">
        <v>58</v>
      </c>
      <c r="BD24" s="202" t="s">
        <v>341</v>
      </c>
      <c r="BE24" s="99" t="s">
        <v>341</v>
      </c>
      <c r="BF24" s="100"/>
      <c r="BG24" s="418" t="s">
        <v>342</v>
      </c>
      <c r="BH24" s="85">
        <v>8</v>
      </c>
      <c r="BI24" s="82" t="s">
        <v>205</v>
      </c>
      <c r="BJ24" s="78" t="s">
        <v>49</v>
      </c>
      <c r="BK24" s="82"/>
      <c r="BL24" s="82"/>
      <c r="BM24" s="78" t="s">
        <v>49</v>
      </c>
      <c r="BN24" s="82">
        <v>10</v>
      </c>
      <c r="BO24" s="82" t="s">
        <v>343</v>
      </c>
      <c r="BP24" s="78" t="s">
        <v>49</v>
      </c>
      <c r="BQ24" s="82">
        <v>8</v>
      </c>
      <c r="BR24" s="82" t="s">
        <v>155</v>
      </c>
      <c r="BS24" s="250" t="s">
        <v>344</v>
      </c>
      <c r="BT24" s="443" t="s">
        <v>345</v>
      </c>
      <c r="BU24" s="429" t="s">
        <v>346</v>
      </c>
      <c r="BV24" s="444" t="s">
        <v>347</v>
      </c>
      <c r="BW24" s="429" t="s">
        <v>348</v>
      </c>
    </row>
    <row r="25" spans="1:116" s="613" customFormat="1" ht="66">
      <c r="A25" s="573">
        <v>27</v>
      </c>
      <c r="B25" s="626" t="s">
        <v>185</v>
      </c>
      <c r="C25" s="626" t="s">
        <v>349</v>
      </c>
      <c r="D25" s="627" t="s">
        <v>72</v>
      </c>
      <c r="E25" s="615" t="s">
        <v>72</v>
      </c>
      <c r="F25" s="628"/>
      <c r="G25" s="629"/>
      <c r="H25" s="579" t="s">
        <v>350</v>
      </c>
      <c r="I25" s="580" t="s">
        <v>1102</v>
      </c>
      <c r="J25" s="581" t="s">
        <v>351</v>
      </c>
      <c r="K25" s="582" t="s">
        <v>137</v>
      </c>
      <c r="L25" s="583">
        <v>43735</v>
      </c>
      <c r="M25" s="584" t="s">
        <v>139</v>
      </c>
      <c r="N25" s="582"/>
      <c r="O25" s="583">
        <f>L25</f>
        <v>43735</v>
      </c>
      <c r="P25" s="586">
        <v>0</v>
      </c>
      <c r="Q25" s="587" t="s">
        <v>63</v>
      </c>
      <c r="R25" s="587" t="s">
        <v>64</v>
      </c>
      <c r="S25" s="585" t="s">
        <v>352</v>
      </c>
      <c r="T25" s="201" t="s">
        <v>353</v>
      </c>
      <c r="U25" s="588" t="s">
        <v>90</v>
      </c>
      <c r="V25" s="589" t="s">
        <v>66</v>
      </c>
      <c r="W25" s="590" t="s">
        <v>193</v>
      </c>
      <c r="X25" s="591"/>
      <c r="Y25" s="589">
        <v>25</v>
      </c>
      <c r="Z25" s="591">
        <v>39</v>
      </c>
      <c r="AA25" s="592"/>
      <c r="AB25" s="201" t="s">
        <v>194</v>
      </c>
      <c r="AC25" s="587" t="s">
        <v>208</v>
      </c>
      <c r="AD25" s="201" t="s">
        <v>354</v>
      </c>
      <c r="AE25" s="587" t="s">
        <v>260</v>
      </c>
      <c r="AF25" s="593" t="s">
        <v>355</v>
      </c>
      <c r="AG25" s="72" t="s">
        <v>356</v>
      </c>
      <c r="AH25" s="594"/>
      <c r="AI25" s="595">
        <v>2020</v>
      </c>
      <c r="AJ25" s="596"/>
      <c r="AK25" s="581" t="s">
        <v>357</v>
      </c>
      <c r="AL25" s="582" t="s">
        <v>358</v>
      </c>
      <c r="AM25" s="597" t="s">
        <v>359</v>
      </c>
      <c r="AN25" s="366" t="s">
        <v>188</v>
      </c>
      <c r="AO25" s="388"/>
      <c r="AP25" s="598">
        <v>300000000</v>
      </c>
      <c r="AQ25" s="599"/>
      <c r="AR25" s="599"/>
      <c r="AS25" s="600"/>
      <c r="AT25" s="201" t="s">
        <v>360</v>
      </c>
      <c r="AU25" s="76"/>
      <c r="AV25" s="601" t="s">
        <v>361</v>
      </c>
      <c r="AW25" s="602"/>
      <c r="AX25" s="600" t="s">
        <v>306</v>
      </c>
      <c r="AY25" s="77"/>
      <c r="AZ25" s="72" t="s">
        <v>362</v>
      </c>
      <c r="BA25" s="603" t="s">
        <v>76</v>
      </c>
      <c r="BB25" s="604" t="s">
        <v>363</v>
      </c>
      <c r="BC25" s="605" t="s">
        <v>58</v>
      </c>
      <c r="BD25" s="201" t="s">
        <v>364</v>
      </c>
      <c r="BE25" s="630" t="s">
        <v>365</v>
      </c>
      <c r="BF25" s="607" t="s">
        <v>210</v>
      </c>
      <c r="BG25" s="415" t="s">
        <v>366</v>
      </c>
      <c r="BH25" s="483"/>
      <c r="BI25" s="481"/>
      <c r="BJ25" s="571" t="s">
        <v>49</v>
      </c>
      <c r="BK25" s="481"/>
      <c r="BL25" s="481"/>
      <c r="BM25" s="571" t="s">
        <v>49</v>
      </c>
      <c r="BN25" s="481"/>
      <c r="BO25" s="481"/>
      <c r="BP25" s="571" t="s">
        <v>49</v>
      </c>
      <c r="BQ25" s="481"/>
      <c r="BR25" s="481"/>
      <c r="BS25" s="609"/>
      <c r="BT25" s="610" t="s">
        <v>367</v>
      </c>
      <c r="BU25" s="611" t="s">
        <v>364</v>
      </c>
      <c r="BV25" s="612" t="s">
        <v>368</v>
      </c>
      <c r="BW25" s="611" t="s">
        <v>369</v>
      </c>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row>
    <row r="26" spans="1:116" s="211" customFormat="1" ht="24.6" hidden="1" customHeight="1">
      <c r="A26" s="266">
        <v>28</v>
      </c>
      <c r="B26" s="287" t="s">
        <v>185</v>
      </c>
      <c r="C26" s="287" t="s">
        <v>370</v>
      </c>
      <c r="D26" s="486"/>
      <c r="E26" s="503" t="s">
        <v>72</v>
      </c>
      <c r="F26" s="505" t="s">
        <v>371</v>
      </c>
      <c r="G26" s="543"/>
      <c r="H26" s="519"/>
      <c r="I26" s="363" t="s">
        <v>372</v>
      </c>
      <c r="J26" s="330" t="s">
        <v>373</v>
      </c>
      <c r="K26" s="312" t="s">
        <v>137</v>
      </c>
      <c r="L26" s="354" t="s">
        <v>374</v>
      </c>
      <c r="M26" s="457" t="s">
        <v>139</v>
      </c>
      <c r="N26" s="317"/>
      <c r="O26" s="458">
        <v>43860</v>
      </c>
      <c r="P26" s="332">
        <v>3</v>
      </c>
      <c r="Q26" s="317" t="s">
        <v>63</v>
      </c>
      <c r="R26" s="317" t="s">
        <v>64</v>
      </c>
      <c r="S26" s="354" t="s">
        <v>375</v>
      </c>
      <c r="T26" s="282" t="s">
        <v>305</v>
      </c>
      <c r="U26" s="270" t="s">
        <v>90</v>
      </c>
      <c r="V26" s="271" t="s">
        <v>143</v>
      </c>
      <c r="W26" s="268" t="s">
        <v>193</v>
      </c>
      <c r="X26" s="272"/>
      <c r="Y26" s="271">
        <v>25</v>
      </c>
      <c r="Z26" s="272"/>
      <c r="AA26" s="288"/>
      <c r="AB26" s="310" t="s">
        <v>194</v>
      </c>
      <c r="AC26" s="317" t="s">
        <v>208</v>
      </c>
      <c r="AD26" s="310" t="s">
        <v>354</v>
      </c>
      <c r="AE26" s="317" t="s">
        <v>260</v>
      </c>
      <c r="AF26" s="469" t="s">
        <v>376</v>
      </c>
      <c r="AG26" s="269"/>
      <c r="AH26" s="274"/>
      <c r="AI26" s="275">
        <v>2020</v>
      </c>
      <c r="AJ26" s="310"/>
      <c r="AK26" s="332" t="s">
        <v>377</v>
      </c>
      <c r="AL26" s="312" t="s">
        <v>378</v>
      </c>
      <c r="AM26" s="385" t="s">
        <v>379</v>
      </c>
      <c r="AN26" s="368">
        <v>350000000</v>
      </c>
      <c r="AO26" s="294"/>
      <c r="AP26" s="405">
        <v>350000000</v>
      </c>
      <c r="AQ26" s="290"/>
      <c r="AR26" s="290"/>
      <c r="AS26" s="406"/>
      <c r="AT26" s="282" t="s">
        <v>380</v>
      </c>
      <c r="AU26" s="291"/>
      <c r="AV26" s="278">
        <v>25000</v>
      </c>
      <c r="AW26" s="279">
        <v>32500</v>
      </c>
      <c r="AX26" s="292" t="s">
        <v>381</v>
      </c>
      <c r="AY26" s="289"/>
      <c r="AZ26" s="293" t="s">
        <v>382</v>
      </c>
      <c r="BA26" s="340" t="s">
        <v>199</v>
      </c>
      <c r="BB26" s="272"/>
      <c r="BC26" s="324" t="s">
        <v>58</v>
      </c>
      <c r="BD26" s="282" t="s">
        <v>383</v>
      </c>
      <c r="BE26" s="283">
        <v>11.6</v>
      </c>
      <c r="BF26" s="284"/>
      <c r="BG26" s="417" t="s">
        <v>384</v>
      </c>
      <c r="BH26" s="271">
        <v>12</v>
      </c>
      <c r="BI26" s="268" t="s">
        <v>283</v>
      </c>
      <c r="BJ26" s="78" t="s">
        <v>49</v>
      </c>
      <c r="BK26" s="268">
        <v>50</v>
      </c>
      <c r="BL26" s="268" t="s">
        <v>51</v>
      </c>
      <c r="BM26" s="78" t="s">
        <v>49</v>
      </c>
      <c r="BN26" s="268"/>
      <c r="BO26" s="268"/>
      <c r="BP26" s="78" t="s">
        <v>49</v>
      </c>
      <c r="BQ26" s="268">
        <v>2.5</v>
      </c>
      <c r="BR26" s="268" t="s">
        <v>155</v>
      </c>
      <c r="BS26" s="285" t="s">
        <v>385</v>
      </c>
      <c r="BT26" s="441" t="s">
        <v>386</v>
      </c>
      <c r="BU26" s="428"/>
      <c r="BV26" s="442" t="s">
        <v>387</v>
      </c>
      <c r="BW26" s="428" t="s">
        <v>388</v>
      </c>
      <c r="BX26" s="266"/>
    </row>
    <row r="27" spans="1:116" s="210" customFormat="1" ht="168.9" hidden="1" customHeight="1">
      <c r="A27" s="266">
        <v>29</v>
      </c>
      <c r="B27" s="267" t="s">
        <v>190</v>
      </c>
      <c r="C27" s="267" t="s">
        <v>389</v>
      </c>
      <c r="D27" s="491">
        <v>2021</v>
      </c>
      <c r="E27" s="512" t="s">
        <v>390</v>
      </c>
      <c r="F27" s="513" t="s">
        <v>60</v>
      </c>
      <c r="G27" s="538" t="s">
        <v>60</v>
      </c>
      <c r="H27" s="537">
        <v>43738.40902777778</v>
      </c>
      <c r="I27" s="533" t="s">
        <v>372</v>
      </c>
      <c r="J27" s="330" t="s">
        <v>391</v>
      </c>
      <c r="K27" s="312" t="s">
        <v>191</v>
      </c>
      <c r="L27" s="449" t="s">
        <v>392</v>
      </c>
      <c r="M27" s="457" t="s">
        <v>310</v>
      </c>
      <c r="N27" s="312"/>
      <c r="O27" s="449" t="str">
        <f t="shared" ref="O27" si="2">L27</f>
        <v>Jul 05, 2019</v>
      </c>
      <c r="P27" s="332">
        <v>0</v>
      </c>
      <c r="Q27" s="317" t="s">
        <v>63</v>
      </c>
      <c r="R27" s="317" t="s">
        <v>64</v>
      </c>
      <c r="S27" s="354" t="s">
        <v>393</v>
      </c>
      <c r="T27" s="282" t="s">
        <v>394</v>
      </c>
      <c r="U27" s="270" t="s">
        <v>395</v>
      </c>
      <c r="V27" s="271" t="s">
        <v>66</v>
      </c>
      <c r="W27" s="268" t="s">
        <v>193</v>
      </c>
      <c r="X27" s="272"/>
      <c r="Y27" s="271">
        <v>25</v>
      </c>
      <c r="Z27" s="272">
        <v>34</v>
      </c>
      <c r="AA27" s="273"/>
      <c r="AB27" s="282" t="s">
        <v>194</v>
      </c>
      <c r="AC27" s="317" t="s">
        <v>208</v>
      </c>
      <c r="AD27" s="282" t="s">
        <v>70</v>
      </c>
      <c r="AE27" s="317" t="s">
        <v>71</v>
      </c>
      <c r="AF27" s="469" t="s">
        <v>396</v>
      </c>
      <c r="AG27" s="269" t="s">
        <v>261</v>
      </c>
      <c r="AH27" s="274" t="s">
        <v>254</v>
      </c>
      <c r="AI27" s="275">
        <v>2020</v>
      </c>
      <c r="AJ27" s="282"/>
      <c r="AK27" s="330" t="s">
        <v>397</v>
      </c>
      <c r="AL27" s="312" t="s">
        <v>398</v>
      </c>
      <c r="AM27" s="385" t="s">
        <v>399</v>
      </c>
      <c r="AN27" s="368" t="s">
        <v>400</v>
      </c>
      <c r="AO27" s="390"/>
      <c r="AP27" s="402">
        <v>200000000</v>
      </c>
      <c r="AQ27" s="276"/>
      <c r="AR27" s="276"/>
      <c r="AS27" s="280"/>
      <c r="AT27" s="282">
        <v>10500</v>
      </c>
      <c r="AU27" s="277">
        <v>14437.500000000002</v>
      </c>
      <c r="AV27" s="278">
        <v>10500</v>
      </c>
      <c r="AW27" s="279">
        <v>14437.500000000002</v>
      </c>
      <c r="AX27" s="280"/>
      <c r="AY27" s="281"/>
      <c r="AZ27" s="269"/>
      <c r="BA27" s="340" t="s">
        <v>199</v>
      </c>
      <c r="BB27" s="341"/>
      <c r="BC27" s="324" t="s">
        <v>58</v>
      </c>
      <c r="BD27" s="282" t="s">
        <v>401</v>
      </c>
      <c r="BE27" s="283">
        <v>12.2</v>
      </c>
      <c r="BF27" s="284"/>
      <c r="BG27" s="417" t="s">
        <v>402</v>
      </c>
      <c r="BH27" s="271">
        <v>4</v>
      </c>
      <c r="BI27" s="268" t="s">
        <v>53</v>
      </c>
      <c r="BJ27" s="78" t="s">
        <v>49</v>
      </c>
      <c r="BK27" s="268"/>
      <c r="BL27" s="268"/>
      <c r="BM27" s="78" t="s">
        <v>49</v>
      </c>
      <c r="BN27" s="268">
        <v>40</v>
      </c>
      <c r="BO27" s="268" t="s">
        <v>51</v>
      </c>
      <c r="BP27" s="78" t="s">
        <v>49</v>
      </c>
      <c r="BQ27" s="268">
        <v>9</v>
      </c>
      <c r="BR27" s="268" t="s">
        <v>155</v>
      </c>
      <c r="BS27" s="285" t="s">
        <v>402</v>
      </c>
      <c r="BT27" s="441" t="s">
        <v>403</v>
      </c>
      <c r="BU27" s="428" t="s">
        <v>198</v>
      </c>
      <c r="BV27" s="442" t="s">
        <v>404</v>
      </c>
      <c r="BW27" s="428" t="s">
        <v>405</v>
      </c>
      <c r="BX27" s="286"/>
    </row>
    <row r="28" spans="1:116" s="613" customFormat="1" ht="105.6">
      <c r="A28" s="573">
        <v>33</v>
      </c>
      <c r="B28" s="574" t="s">
        <v>185</v>
      </c>
      <c r="C28" s="574" t="s">
        <v>410</v>
      </c>
      <c r="D28" s="631" t="s">
        <v>329</v>
      </c>
      <c r="E28" s="576" t="s">
        <v>329</v>
      </c>
      <c r="F28" s="632"/>
      <c r="G28" s="578"/>
      <c r="H28" s="579" t="s">
        <v>248</v>
      </c>
      <c r="I28" s="580" t="s">
        <v>1102</v>
      </c>
      <c r="J28" s="581" t="s">
        <v>411</v>
      </c>
      <c r="K28" s="582" t="s">
        <v>137</v>
      </c>
      <c r="L28" s="583">
        <v>43719</v>
      </c>
      <c r="M28" s="584" t="s">
        <v>139</v>
      </c>
      <c r="N28" s="582" t="s">
        <v>186</v>
      </c>
      <c r="O28" s="583">
        <v>43864</v>
      </c>
      <c r="P28" s="586">
        <v>1</v>
      </c>
      <c r="Q28" s="587" t="s">
        <v>63</v>
      </c>
      <c r="R28" s="587" t="s">
        <v>140</v>
      </c>
      <c r="S28" s="585" t="s">
        <v>412</v>
      </c>
      <c r="T28" s="201" t="s">
        <v>413</v>
      </c>
      <c r="U28" s="588" t="s">
        <v>90</v>
      </c>
      <c r="V28" s="589" t="s">
        <v>143</v>
      </c>
      <c r="W28" s="590" t="s">
        <v>66</v>
      </c>
      <c r="X28" s="591"/>
      <c r="Y28" s="589">
        <v>35</v>
      </c>
      <c r="Z28" s="591"/>
      <c r="AA28" s="592"/>
      <c r="AB28" s="201" t="s">
        <v>414</v>
      </c>
      <c r="AC28" s="587" t="s">
        <v>208</v>
      </c>
      <c r="AD28" s="201" t="s">
        <v>415</v>
      </c>
      <c r="AE28" s="587" t="s">
        <v>260</v>
      </c>
      <c r="AF28" s="593" t="s">
        <v>417</v>
      </c>
      <c r="AG28" s="72" t="s">
        <v>356</v>
      </c>
      <c r="AH28" s="594"/>
      <c r="AI28" s="595">
        <v>2020</v>
      </c>
      <c r="AJ28" s="596"/>
      <c r="AK28" s="581" t="s">
        <v>418</v>
      </c>
      <c r="AL28" s="582" t="s">
        <v>419</v>
      </c>
      <c r="AM28" s="597" t="s">
        <v>420</v>
      </c>
      <c r="AN28" s="366" t="s">
        <v>188</v>
      </c>
      <c r="AO28" s="388"/>
      <c r="AP28" s="599">
        <v>300000000</v>
      </c>
      <c r="AQ28" s="599"/>
      <c r="AR28" s="599"/>
      <c r="AS28" s="600"/>
      <c r="AT28" s="201" t="s">
        <v>421</v>
      </c>
      <c r="AU28" s="76" t="s">
        <v>422</v>
      </c>
      <c r="AV28" s="601">
        <v>20000</v>
      </c>
      <c r="AW28" s="602">
        <v>26000</v>
      </c>
      <c r="AX28" s="600" t="s">
        <v>423</v>
      </c>
      <c r="AY28" s="77"/>
      <c r="AZ28" s="72" t="s">
        <v>424</v>
      </c>
      <c r="BA28" s="603" t="s">
        <v>151</v>
      </c>
      <c r="BB28" s="604"/>
      <c r="BC28" s="605" t="s">
        <v>58</v>
      </c>
      <c r="BD28" s="201" t="s">
        <v>425</v>
      </c>
      <c r="BE28" s="606" t="s">
        <v>426</v>
      </c>
      <c r="BF28" s="607"/>
      <c r="BG28" s="415" t="s">
        <v>427</v>
      </c>
      <c r="BH28" s="589">
        <v>24</v>
      </c>
      <c r="BI28" s="590" t="s">
        <v>50</v>
      </c>
      <c r="BJ28" s="608" t="s">
        <v>49</v>
      </c>
      <c r="BK28" s="590"/>
      <c r="BL28" s="590"/>
      <c r="BM28" s="608" t="s">
        <v>49</v>
      </c>
      <c r="BN28" s="590"/>
      <c r="BO28" s="590"/>
      <c r="BP28" s="608" t="s">
        <v>49</v>
      </c>
      <c r="BQ28" s="590">
        <v>200</v>
      </c>
      <c r="BR28" s="590" t="s">
        <v>77</v>
      </c>
      <c r="BS28" s="609" t="s">
        <v>428</v>
      </c>
      <c r="BT28" s="610" t="s">
        <v>429</v>
      </c>
      <c r="BU28" s="480"/>
      <c r="BV28" s="612"/>
      <c r="BW28" s="611" t="s">
        <v>430</v>
      </c>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row>
    <row r="29" spans="1:116" s="613" customFormat="1" ht="39.6">
      <c r="A29" s="573">
        <v>34</v>
      </c>
      <c r="B29" s="574" t="s">
        <v>185</v>
      </c>
      <c r="C29" s="574" t="s">
        <v>431</v>
      </c>
      <c r="D29" s="627">
        <v>2021</v>
      </c>
      <c r="E29" s="633" t="s">
        <v>390</v>
      </c>
      <c r="F29" s="632"/>
      <c r="G29" s="578"/>
      <c r="H29" s="579" t="s">
        <v>432</v>
      </c>
      <c r="I29" s="580" t="s">
        <v>1102</v>
      </c>
      <c r="J29" s="581" t="s">
        <v>433</v>
      </c>
      <c r="K29" s="582" t="s">
        <v>137</v>
      </c>
      <c r="L29" s="583"/>
      <c r="M29" s="584" t="s">
        <v>139</v>
      </c>
      <c r="N29" s="582"/>
      <c r="O29" s="583" t="s">
        <v>434</v>
      </c>
      <c r="P29" s="586">
        <v>1</v>
      </c>
      <c r="Q29" s="587" t="s">
        <v>63</v>
      </c>
      <c r="R29" s="587" t="s">
        <v>64</v>
      </c>
      <c r="S29" s="585" t="s">
        <v>435</v>
      </c>
      <c r="T29" s="201" t="s">
        <v>305</v>
      </c>
      <c r="U29" s="588" t="s">
        <v>90</v>
      </c>
      <c r="V29" s="589" t="s">
        <v>143</v>
      </c>
      <c r="W29" s="590" t="s">
        <v>193</v>
      </c>
      <c r="X29" s="591"/>
      <c r="Y29" s="589">
        <v>25</v>
      </c>
      <c r="Z29" s="591"/>
      <c r="AA29" s="592"/>
      <c r="AB29" s="201" t="s">
        <v>194</v>
      </c>
      <c r="AC29" s="587" t="s">
        <v>208</v>
      </c>
      <c r="AD29" s="201" t="s">
        <v>70</v>
      </c>
      <c r="AE29" s="587" t="s">
        <v>71</v>
      </c>
      <c r="AF29" s="593" t="s">
        <v>436</v>
      </c>
      <c r="AG29" s="72" t="s">
        <v>356</v>
      </c>
      <c r="AH29" s="594"/>
      <c r="AI29" s="595">
        <v>2020</v>
      </c>
      <c r="AJ29" s="596"/>
      <c r="AK29" s="581" t="s">
        <v>437</v>
      </c>
      <c r="AL29" s="582" t="s">
        <v>438</v>
      </c>
      <c r="AM29" s="597" t="s">
        <v>439</v>
      </c>
      <c r="AN29" s="366" t="s">
        <v>440</v>
      </c>
      <c r="AO29" s="388"/>
      <c r="AP29" s="598">
        <v>150000000</v>
      </c>
      <c r="AQ29" s="599"/>
      <c r="AR29" s="599"/>
      <c r="AS29" s="600"/>
      <c r="AT29" s="201" t="s">
        <v>441</v>
      </c>
      <c r="AU29" s="76"/>
      <c r="AV29" s="601">
        <v>21500</v>
      </c>
      <c r="AW29" s="602"/>
      <c r="AX29" s="600"/>
      <c r="AY29" s="77"/>
      <c r="AZ29" s="72" t="s">
        <v>76</v>
      </c>
      <c r="BA29" s="603" t="s">
        <v>76</v>
      </c>
      <c r="BB29" s="604"/>
      <c r="BC29" s="605" t="s">
        <v>58</v>
      </c>
      <c r="BD29" s="201" t="s">
        <v>442</v>
      </c>
      <c r="BE29" s="606" t="s">
        <v>443</v>
      </c>
      <c r="BF29" s="607"/>
      <c r="BG29" s="415" t="s">
        <v>444</v>
      </c>
      <c r="BH29" s="589">
        <v>24</v>
      </c>
      <c r="BI29" s="590" t="s">
        <v>50</v>
      </c>
      <c r="BJ29" s="608" t="s">
        <v>49</v>
      </c>
      <c r="BK29" s="590"/>
      <c r="BL29" s="590"/>
      <c r="BM29" s="608" t="s">
        <v>49</v>
      </c>
      <c r="BN29" s="590"/>
      <c r="BO29" s="590"/>
      <c r="BP29" s="608" t="s">
        <v>49</v>
      </c>
      <c r="BQ29" s="590">
        <v>200</v>
      </c>
      <c r="BR29" s="590" t="s">
        <v>445</v>
      </c>
      <c r="BS29" s="609" t="s">
        <v>446</v>
      </c>
      <c r="BT29" s="610" t="s">
        <v>447</v>
      </c>
      <c r="BU29" s="480"/>
      <c r="BV29" s="612" t="s">
        <v>448</v>
      </c>
      <c r="BW29" s="611" t="s">
        <v>449</v>
      </c>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row>
    <row r="30" spans="1:116" s="210" customFormat="1" ht="195" hidden="1" customHeight="1">
      <c r="A30" s="266">
        <v>36</v>
      </c>
      <c r="B30" s="295" t="s">
        <v>451</v>
      </c>
      <c r="C30" s="267" t="s">
        <v>452</v>
      </c>
      <c r="D30" s="492"/>
      <c r="E30" s="514"/>
      <c r="F30" s="502" t="s">
        <v>453</v>
      </c>
      <c r="G30" s="538" t="s">
        <v>453</v>
      </c>
      <c r="H30" s="537"/>
      <c r="I30" s="533" t="s">
        <v>454</v>
      </c>
      <c r="J30" s="330" t="s">
        <v>455</v>
      </c>
      <c r="K30" s="312" t="s">
        <v>137</v>
      </c>
      <c r="L30" s="449">
        <v>43431</v>
      </c>
      <c r="M30" s="457" t="s">
        <v>139</v>
      </c>
      <c r="N30" s="312"/>
      <c r="O30" s="449">
        <f t="shared" ref="O30:O31" si="3">L30</f>
        <v>43431</v>
      </c>
      <c r="P30" s="332">
        <v>0</v>
      </c>
      <c r="Q30" s="317" t="s">
        <v>63</v>
      </c>
      <c r="R30" s="317" t="s">
        <v>64</v>
      </c>
      <c r="S30" s="354" t="s">
        <v>456</v>
      </c>
      <c r="T30" s="282" t="s">
        <v>457</v>
      </c>
      <c r="U30" s="270" t="s">
        <v>90</v>
      </c>
      <c r="V30" s="271" t="s">
        <v>143</v>
      </c>
      <c r="W30" s="268" t="s">
        <v>66</v>
      </c>
      <c r="X30" s="272"/>
      <c r="Y30" s="271">
        <v>60</v>
      </c>
      <c r="Z30" s="272"/>
      <c r="AA30" s="273"/>
      <c r="AB30" s="282" t="s">
        <v>216</v>
      </c>
      <c r="AC30" s="317" t="s">
        <v>216</v>
      </c>
      <c r="AD30" s="282" t="s">
        <v>216</v>
      </c>
      <c r="AE30" s="317" t="s">
        <v>260</v>
      </c>
      <c r="AF30" s="469" t="s">
        <v>458</v>
      </c>
      <c r="AG30" s="269">
        <v>2019</v>
      </c>
      <c r="AH30" s="274"/>
      <c r="AI30" s="275">
        <v>2019</v>
      </c>
      <c r="AJ30" s="282"/>
      <c r="AK30" s="330" t="s">
        <v>459</v>
      </c>
      <c r="AL30" s="312" t="s">
        <v>460</v>
      </c>
      <c r="AM30" s="385" t="s">
        <v>461</v>
      </c>
      <c r="AN30" s="368" t="s">
        <v>462</v>
      </c>
      <c r="AO30" s="390"/>
      <c r="AP30" s="402">
        <v>300000000</v>
      </c>
      <c r="AQ30" s="276">
        <v>200000000</v>
      </c>
      <c r="AR30" s="276">
        <v>200000000</v>
      </c>
      <c r="AS30" s="280"/>
      <c r="AT30" s="282" t="s">
        <v>463</v>
      </c>
      <c r="AU30" s="277"/>
      <c r="AV30" s="278">
        <v>22000</v>
      </c>
      <c r="AW30" s="279"/>
      <c r="AX30" s="280" t="s">
        <v>464</v>
      </c>
      <c r="AY30" s="281"/>
      <c r="AZ30" s="269" t="s">
        <v>465</v>
      </c>
      <c r="BA30" s="340" t="s">
        <v>199</v>
      </c>
      <c r="BB30" s="341"/>
      <c r="BC30" s="324" t="s">
        <v>58</v>
      </c>
      <c r="BD30" s="282" t="s">
        <v>466</v>
      </c>
      <c r="BE30" s="283" t="s">
        <v>467</v>
      </c>
      <c r="BF30" s="284"/>
      <c r="BG30" s="417" t="s">
        <v>468</v>
      </c>
      <c r="BH30" s="271"/>
      <c r="BI30" s="268"/>
      <c r="BJ30" s="78" t="s">
        <v>49</v>
      </c>
      <c r="BK30" s="268">
        <v>6</v>
      </c>
      <c r="BL30" s="268" t="s">
        <v>51</v>
      </c>
      <c r="BM30" s="78" t="s">
        <v>49</v>
      </c>
      <c r="BN30" s="268"/>
      <c r="BO30" s="268"/>
      <c r="BP30" s="78" t="s">
        <v>49</v>
      </c>
      <c r="BQ30" s="268" t="s">
        <v>279</v>
      </c>
      <c r="BR30" s="268" t="s">
        <v>279</v>
      </c>
      <c r="BS30" s="285"/>
      <c r="BT30" s="441" t="s">
        <v>469</v>
      </c>
      <c r="BU30" s="428" t="s">
        <v>465</v>
      </c>
      <c r="BV30" s="442"/>
      <c r="BW30" s="428" t="s">
        <v>470</v>
      </c>
      <c r="BX30" s="286"/>
    </row>
    <row r="31" spans="1:116" s="210" customFormat="1" ht="234" hidden="1" customHeight="1">
      <c r="A31" s="266">
        <v>38</v>
      </c>
      <c r="B31" s="267" t="s">
        <v>451</v>
      </c>
      <c r="C31" s="267" t="s">
        <v>472</v>
      </c>
      <c r="D31" s="493" t="s">
        <v>196</v>
      </c>
      <c r="E31" s="515" t="s">
        <v>196</v>
      </c>
      <c r="F31" s="516" t="s">
        <v>473</v>
      </c>
      <c r="G31" s="544" t="s">
        <v>473</v>
      </c>
      <c r="H31" s="537">
        <v>43446.415277777778</v>
      </c>
      <c r="I31" s="533" t="s">
        <v>372</v>
      </c>
      <c r="J31" s="330" t="s">
        <v>474</v>
      </c>
      <c r="K31" s="312" t="s">
        <v>137</v>
      </c>
      <c r="L31" s="449">
        <v>43259</v>
      </c>
      <c r="M31" s="457" t="s">
        <v>475</v>
      </c>
      <c r="N31" s="312"/>
      <c r="O31" s="449">
        <f t="shared" si="3"/>
        <v>43259</v>
      </c>
      <c r="P31" s="332">
        <v>0</v>
      </c>
      <c r="Q31" s="317" t="s">
        <v>63</v>
      </c>
      <c r="R31" s="317" t="s">
        <v>64</v>
      </c>
      <c r="S31" s="354" t="s">
        <v>476</v>
      </c>
      <c r="T31" s="282" t="s">
        <v>477</v>
      </c>
      <c r="U31" s="270" t="s">
        <v>90</v>
      </c>
      <c r="V31" s="271" t="s">
        <v>143</v>
      </c>
      <c r="W31" s="268" t="s">
        <v>66</v>
      </c>
      <c r="X31" s="272"/>
      <c r="Y31" s="271">
        <v>30</v>
      </c>
      <c r="Z31" s="272"/>
      <c r="AA31" s="273"/>
      <c r="AB31" s="282" t="s">
        <v>216</v>
      </c>
      <c r="AC31" s="317" t="s">
        <v>216</v>
      </c>
      <c r="AD31" s="282" t="s">
        <v>70</v>
      </c>
      <c r="AE31" s="317" t="s">
        <v>71</v>
      </c>
      <c r="AF31" s="469" t="s">
        <v>478</v>
      </c>
      <c r="AG31" s="269" t="s">
        <v>253</v>
      </c>
      <c r="AH31" s="274" t="s">
        <v>254</v>
      </c>
      <c r="AI31" s="275">
        <v>2019</v>
      </c>
      <c r="AJ31" s="282"/>
      <c r="AK31" s="330" t="s">
        <v>479</v>
      </c>
      <c r="AL31" s="312" t="s">
        <v>480</v>
      </c>
      <c r="AM31" s="385" t="s">
        <v>481</v>
      </c>
      <c r="AN31" s="368" t="s">
        <v>482</v>
      </c>
      <c r="AO31" s="390"/>
      <c r="AP31" s="402">
        <v>30000000</v>
      </c>
      <c r="AQ31" s="276"/>
      <c r="AR31" s="276"/>
      <c r="AS31" s="280"/>
      <c r="AT31" s="282">
        <v>21428.571428571431</v>
      </c>
      <c r="AU31" s="277" t="s">
        <v>483</v>
      </c>
      <c r="AV31" s="278">
        <v>21428.571428571431</v>
      </c>
      <c r="AW31" s="279">
        <v>25000</v>
      </c>
      <c r="AX31" s="280" t="s">
        <v>484</v>
      </c>
      <c r="AY31" s="281"/>
      <c r="AZ31" s="269" t="s">
        <v>485</v>
      </c>
      <c r="BA31" s="340" t="s">
        <v>199</v>
      </c>
      <c r="BB31" s="341"/>
      <c r="BC31" s="324" t="s">
        <v>58</v>
      </c>
      <c r="BD31" s="282" t="s">
        <v>471</v>
      </c>
      <c r="BE31" s="283" t="s">
        <v>201</v>
      </c>
      <c r="BF31" s="284"/>
      <c r="BG31" s="417" t="s">
        <v>486</v>
      </c>
      <c r="BH31" s="271">
        <v>12</v>
      </c>
      <c r="BI31" s="268" t="s">
        <v>283</v>
      </c>
      <c r="BJ31" s="78" t="s">
        <v>49</v>
      </c>
      <c r="BK31" s="268">
        <v>6</v>
      </c>
      <c r="BL31" s="268" t="s">
        <v>51</v>
      </c>
      <c r="BM31" s="78" t="s">
        <v>49</v>
      </c>
      <c r="BN31" s="268"/>
      <c r="BO31" s="268"/>
      <c r="BP31" s="78" t="s">
        <v>49</v>
      </c>
      <c r="BQ31" s="268">
        <v>10</v>
      </c>
      <c r="BR31" s="268" t="s">
        <v>155</v>
      </c>
      <c r="BS31" s="285" t="s">
        <v>487</v>
      </c>
      <c r="BT31" s="441" t="s">
        <v>488</v>
      </c>
      <c r="BU31" s="428" t="s">
        <v>489</v>
      </c>
      <c r="BV31" s="442" t="s">
        <v>490</v>
      </c>
      <c r="BW31" s="428" t="s">
        <v>491</v>
      </c>
      <c r="BX31" s="286"/>
    </row>
    <row r="32" spans="1:116" s="210" customFormat="1" ht="78" hidden="1" customHeight="1">
      <c r="A32" s="266">
        <v>41</v>
      </c>
      <c r="B32" s="267" t="s">
        <v>111</v>
      </c>
      <c r="C32" s="267" t="s">
        <v>492</v>
      </c>
      <c r="D32" s="494">
        <v>2021</v>
      </c>
      <c r="E32" s="517"/>
      <c r="F32" s="509"/>
      <c r="G32" s="541"/>
      <c r="H32" s="537" t="s">
        <v>493</v>
      </c>
      <c r="I32" s="533" t="s">
        <v>494</v>
      </c>
      <c r="J32" s="330" t="s">
        <v>495</v>
      </c>
      <c r="K32" s="312" t="s">
        <v>86</v>
      </c>
      <c r="L32" s="449">
        <v>43766</v>
      </c>
      <c r="M32" s="457" t="s">
        <v>331</v>
      </c>
      <c r="N32" s="312"/>
      <c r="O32" s="449">
        <f t="shared" ref="O32" si="4">L32</f>
        <v>43766</v>
      </c>
      <c r="P32" s="332">
        <v>0</v>
      </c>
      <c r="Q32" s="317" t="s">
        <v>63</v>
      </c>
      <c r="R32" s="317"/>
      <c r="S32" s="354" t="s">
        <v>496</v>
      </c>
      <c r="T32" s="282" t="s">
        <v>497</v>
      </c>
      <c r="U32" s="270" t="s">
        <v>90</v>
      </c>
      <c r="V32" s="271" t="s">
        <v>143</v>
      </c>
      <c r="W32" s="268" t="s">
        <v>66</v>
      </c>
      <c r="X32" s="272" t="s">
        <v>118</v>
      </c>
      <c r="Y32" s="271">
        <v>15</v>
      </c>
      <c r="Z32" s="272">
        <v>35</v>
      </c>
      <c r="AA32" s="273"/>
      <c r="AB32" s="282" t="s">
        <v>92</v>
      </c>
      <c r="AC32" s="317" t="s">
        <v>216</v>
      </c>
      <c r="AD32" s="282" t="s">
        <v>251</v>
      </c>
      <c r="AE32" s="317" t="s">
        <v>251</v>
      </c>
      <c r="AF32" s="469" t="s">
        <v>498</v>
      </c>
      <c r="AG32" s="269" t="s">
        <v>499</v>
      </c>
      <c r="AH32" s="274" t="s">
        <v>500</v>
      </c>
      <c r="AI32" s="275">
        <v>2020</v>
      </c>
      <c r="AJ32" s="282"/>
      <c r="AK32" s="330" t="s">
        <v>501</v>
      </c>
      <c r="AL32" s="312" t="s">
        <v>502</v>
      </c>
      <c r="AM32" s="385" t="s">
        <v>503</v>
      </c>
      <c r="AN32" s="368" t="s">
        <v>188</v>
      </c>
      <c r="AO32" s="390"/>
      <c r="AP32" s="402">
        <v>300000000</v>
      </c>
      <c r="AQ32" s="276"/>
      <c r="AR32" s="276"/>
      <c r="AS32" s="280"/>
      <c r="AT32" s="282" t="s">
        <v>504</v>
      </c>
      <c r="AU32" s="277" t="s">
        <v>505</v>
      </c>
      <c r="AV32" s="278">
        <v>12000</v>
      </c>
      <c r="AW32" s="279">
        <v>15000</v>
      </c>
      <c r="AX32" s="280" t="s">
        <v>506</v>
      </c>
      <c r="AY32" s="281"/>
      <c r="AZ32" s="269" t="s">
        <v>507</v>
      </c>
      <c r="BA32" s="340" t="s">
        <v>199</v>
      </c>
      <c r="BB32" s="341" t="s">
        <v>508</v>
      </c>
      <c r="BC32" s="324" t="s">
        <v>58</v>
      </c>
      <c r="BD32" s="282" t="s">
        <v>509</v>
      </c>
      <c r="BE32" s="283" t="s">
        <v>510</v>
      </c>
      <c r="BF32" s="284"/>
      <c r="BG32" s="417" t="s">
        <v>511</v>
      </c>
      <c r="BH32" s="271">
        <v>12</v>
      </c>
      <c r="BI32" s="268" t="s">
        <v>283</v>
      </c>
      <c r="BJ32" s="78" t="s">
        <v>49</v>
      </c>
      <c r="BK32" s="268">
        <v>4</v>
      </c>
      <c r="BL32" s="268" t="s">
        <v>51</v>
      </c>
      <c r="BM32" s="78" t="s">
        <v>49</v>
      </c>
      <c r="BN32" s="268"/>
      <c r="BO32" s="268"/>
      <c r="BP32" s="78" t="s">
        <v>49</v>
      </c>
      <c r="BQ32" s="268">
        <v>30</v>
      </c>
      <c r="BR32" s="268" t="s">
        <v>155</v>
      </c>
      <c r="BS32" s="285"/>
      <c r="BT32" s="441" t="s">
        <v>512</v>
      </c>
      <c r="BU32" s="428" t="s">
        <v>513</v>
      </c>
      <c r="BV32" s="442"/>
      <c r="BW32" s="428" t="s">
        <v>514</v>
      </c>
      <c r="BX32" s="286"/>
    </row>
    <row r="33" spans="1:116" s="212" customFormat="1" ht="14.4" hidden="1" customHeight="1">
      <c r="A33" s="266">
        <v>42</v>
      </c>
      <c r="B33" s="287" t="s">
        <v>111</v>
      </c>
      <c r="C33" s="287" t="s">
        <v>515</v>
      </c>
      <c r="D33" s="495"/>
      <c r="E33" s="518"/>
      <c r="F33" s="508"/>
      <c r="G33" s="344"/>
      <c r="H33" s="343"/>
      <c r="I33" s="363" t="s">
        <v>494</v>
      </c>
      <c r="J33" s="330"/>
      <c r="K33" s="312"/>
      <c r="L33" s="354"/>
      <c r="M33" s="457"/>
      <c r="N33" s="317"/>
      <c r="O33" s="354"/>
      <c r="P33" s="332"/>
      <c r="Q33" s="317"/>
      <c r="R33" s="317"/>
      <c r="S33" s="354"/>
      <c r="T33" s="282"/>
      <c r="U33" s="270"/>
      <c r="V33" s="271"/>
      <c r="W33" s="268"/>
      <c r="X33" s="272"/>
      <c r="Y33" s="271"/>
      <c r="Z33" s="272"/>
      <c r="AA33" s="288"/>
      <c r="AB33" s="310"/>
      <c r="AC33" s="317"/>
      <c r="AD33" s="310"/>
      <c r="AE33" s="317"/>
      <c r="AF33" s="469"/>
      <c r="AG33" s="269"/>
      <c r="AH33" s="274"/>
      <c r="AI33" s="275"/>
      <c r="AJ33" s="310"/>
      <c r="AK33" s="332"/>
      <c r="AL33" s="312"/>
      <c r="AM33" s="385"/>
      <c r="AN33" s="368"/>
      <c r="AO33" s="294"/>
      <c r="AP33" s="405"/>
      <c r="AQ33" s="290"/>
      <c r="AR33" s="290"/>
      <c r="AS33" s="406"/>
      <c r="AT33" s="282"/>
      <c r="AU33" s="291"/>
      <c r="AV33" s="278"/>
      <c r="AW33" s="279"/>
      <c r="AX33" s="280"/>
      <c r="AY33" s="289"/>
      <c r="AZ33" s="293"/>
      <c r="BA33" s="340"/>
      <c r="BB33" s="272"/>
      <c r="BC33" s="324" t="s">
        <v>58</v>
      </c>
      <c r="BD33" s="282"/>
      <c r="BE33" s="283"/>
      <c r="BF33" s="284"/>
      <c r="BG33" s="417"/>
      <c r="BH33" s="271"/>
      <c r="BI33" s="268"/>
      <c r="BJ33" s="78" t="s">
        <v>49</v>
      </c>
      <c r="BK33" s="268"/>
      <c r="BL33" s="268"/>
      <c r="BM33" s="78" t="s">
        <v>49</v>
      </c>
      <c r="BN33" s="268"/>
      <c r="BO33" s="268"/>
      <c r="BP33" s="78" t="s">
        <v>49</v>
      </c>
      <c r="BQ33" s="268"/>
      <c r="BR33" s="268"/>
      <c r="BS33" s="476"/>
      <c r="BT33" s="479"/>
      <c r="BU33" s="428"/>
      <c r="BV33" s="442"/>
      <c r="BW33" s="428"/>
      <c r="BX33" s="266"/>
    </row>
    <row r="34" spans="1:116" s="613" customFormat="1" ht="52.8">
      <c r="A34" s="573">
        <v>44</v>
      </c>
      <c r="B34" s="626" t="s">
        <v>133</v>
      </c>
      <c r="C34" s="626" t="s">
        <v>518</v>
      </c>
      <c r="D34" s="634" t="s">
        <v>72</v>
      </c>
      <c r="E34" s="635"/>
      <c r="F34" s="604"/>
      <c r="G34" s="629"/>
      <c r="H34" s="579">
        <v>43861.551388888889</v>
      </c>
      <c r="I34" s="580" t="s">
        <v>1102</v>
      </c>
      <c r="J34" s="581" t="s">
        <v>519</v>
      </c>
      <c r="K34" s="582" t="s">
        <v>137</v>
      </c>
      <c r="L34" s="583" t="s">
        <v>520</v>
      </c>
      <c r="M34" s="584" t="s">
        <v>139</v>
      </c>
      <c r="N34" s="582"/>
      <c r="O34" s="583" t="str">
        <f>L34</f>
        <v>Jan 23rd, 2020</v>
      </c>
      <c r="P34" s="586">
        <v>0</v>
      </c>
      <c r="Q34" s="587" t="s">
        <v>63</v>
      </c>
      <c r="R34" s="587" t="s">
        <v>406</v>
      </c>
      <c r="S34" s="585" t="s">
        <v>521</v>
      </c>
      <c r="T34" s="201" t="s">
        <v>522</v>
      </c>
      <c r="U34" s="588" t="s">
        <v>90</v>
      </c>
      <c r="V34" s="589" t="s">
        <v>66</v>
      </c>
      <c r="W34" s="590" t="s">
        <v>67</v>
      </c>
      <c r="X34" s="591"/>
      <c r="Y34" s="589">
        <v>40</v>
      </c>
      <c r="Z34" s="591"/>
      <c r="AA34" s="592"/>
      <c r="AB34" s="201" t="s">
        <v>354</v>
      </c>
      <c r="AC34" s="587" t="s">
        <v>216</v>
      </c>
      <c r="AD34" s="201" t="s">
        <v>523</v>
      </c>
      <c r="AE34" s="587" t="s">
        <v>416</v>
      </c>
      <c r="AF34" s="593" t="s">
        <v>376</v>
      </c>
      <c r="AG34" s="72" t="s">
        <v>356</v>
      </c>
      <c r="AH34" s="594"/>
      <c r="AI34" s="595">
        <v>2020</v>
      </c>
      <c r="AJ34" s="596"/>
      <c r="AK34" s="581" t="s">
        <v>377</v>
      </c>
      <c r="AL34" s="582" t="s">
        <v>524</v>
      </c>
      <c r="AM34" s="597" t="s">
        <v>525</v>
      </c>
      <c r="AN34" s="366" t="s">
        <v>526</v>
      </c>
      <c r="AO34" s="388"/>
      <c r="AP34" s="598">
        <v>350000000</v>
      </c>
      <c r="AQ34" s="599"/>
      <c r="AR34" s="599"/>
      <c r="AS34" s="600"/>
      <c r="AT34" s="201" t="s">
        <v>527</v>
      </c>
      <c r="AU34" s="76"/>
      <c r="AV34" s="601">
        <v>16000</v>
      </c>
      <c r="AW34" s="602"/>
      <c r="AX34" s="600"/>
      <c r="AY34" s="77"/>
      <c r="AZ34" s="72" t="s">
        <v>528</v>
      </c>
      <c r="BA34" s="603" t="s">
        <v>285</v>
      </c>
      <c r="BB34" s="604"/>
      <c r="BC34" s="605" t="s">
        <v>58</v>
      </c>
      <c r="BD34" s="201" t="s">
        <v>529</v>
      </c>
      <c r="BE34" s="606" t="s">
        <v>530</v>
      </c>
      <c r="BF34" s="607"/>
      <c r="BG34" s="415" t="s">
        <v>531</v>
      </c>
      <c r="BH34" s="589">
        <v>12</v>
      </c>
      <c r="BI34" s="590" t="s">
        <v>283</v>
      </c>
      <c r="BJ34" s="608" t="s">
        <v>49</v>
      </c>
      <c r="BK34" s="590">
        <v>5</v>
      </c>
      <c r="BL34" s="590" t="s">
        <v>51</v>
      </c>
      <c r="BM34" s="608" t="s">
        <v>49</v>
      </c>
      <c r="BN34" s="590"/>
      <c r="BO34" s="590"/>
      <c r="BP34" s="608" t="s">
        <v>49</v>
      </c>
      <c r="BQ34" s="590">
        <v>20</v>
      </c>
      <c r="BR34" s="590" t="s">
        <v>155</v>
      </c>
      <c r="BS34" s="609" t="s">
        <v>532</v>
      </c>
      <c r="BT34" s="610" t="s">
        <v>533</v>
      </c>
      <c r="BU34" s="480"/>
      <c r="BV34" s="612"/>
      <c r="BW34" s="611" t="s">
        <v>534</v>
      </c>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row>
    <row r="35" spans="1:116" s="613" customFormat="1" ht="39.6">
      <c r="A35" s="573">
        <v>45</v>
      </c>
      <c r="B35" s="626" t="s">
        <v>133</v>
      </c>
      <c r="C35" s="626" t="s">
        <v>535</v>
      </c>
      <c r="D35" s="618">
        <v>2021</v>
      </c>
      <c r="E35" s="619"/>
      <c r="F35" s="628"/>
      <c r="G35" s="629"/>
      <c r="H35" s="579">
        <v>43873.677777777775</v>
      </c>
      <c r="I35" s="580" t="s">
        <v>1102</v>
      </c>
      <c r="J35" s="581" t="s">
        <v>536</v>
      </c>
      <c r="K35" s="582" t="s">
        <v>137</v>
      </c>
      <c r="L35" s="583">
        <v>43872</v>
      </c>
      <c r="M35" s="584" t="s">
        <v>186</v>
      </c>
      <c r="N35" s="582"/>
      <c r="O35" s="583">
        <f>L35</f>
        <v>43872</v>
      </c>
      <c r="P35" s="586">
        <v>0</v>
      </c>
      <c r="Q35" s="587" t="s">
        <v>63</v>
      </c>
      <c r="R35" s="587" t="s">
        <v>249</v>
      </c>
      <c r="S35" s="585" t="s">
        <v>537</v>
      </c>
      <c r="T35" s="201" t="s">
        <v>538</v>
      </c>
      <c r="U35" s="588" t="s">
        <v>90</v>
      </c>
      <c r="V35" s="589" t="s">
        <v>143</v>
      </c>
      <c r="W35" s="590" t="s">
        <v>66</v>
      </c>
      <c r="X35" s="591"/>
      <c r="Y35" s="589">
        <v>20</v>
      </c>
      <c r="Z35" s="591"/>
      <c r="AA35" s="592"/>
      <c r="AB35" s="201" t="s">
        <v>194</v>
      </c>
      <c r="AC35" s="587" t="s">
        <v>208</v>
      </c>
      <c r="AD35" s="201" t="s">
        <v>539</v>
      </c>
      <c r="AE35" s="587" t="s">
        <v>251</v>
      </c>
      <c r="AF35" s="593" t="s">
        <v>540</v>
      </c>
      <c r="AG35" s="72">
        <v>2021</v>
      </c>
      <c r="AH35" s="594"/>
      <c r="AI35" s="595">
        <v>2021</v>
      </c>
      <c r="AJ35" s="596"/>
      <c r="AK35" s="581" t="s">
        <v>541</v>
      </c>
      <c r="AL35" s="582" t="s">
        <v>542</v>
      </c>
      <c r="AM35" s="597" t="s">
        <v>543</v>
      </c>
      <c r="AN35" s="366" t="s">
        <v>161</v>
      </c>
      <c r="AO35" s="388"/>
      <c r="AP35" s="598">
        <v>400000000</v>
      </c>
      <c r="AQ35" s="599"/>
      <c r="AR35" s="599"/>
      <c r="AS35" s="600"/>
      <c r="AT35" s="201" t="s">
        <v>544</v>
      </c>
      <c r="AU35" s="76" t="s">
        <v>545</v>
      </c>
      <c r="AV35" s="601">
        <v>6500</v>
      </c>
      <c r="AW35" s="602">
        <v>8000</v>
      </c>
      <c r="AX35" s="600" t="s">
        <v>546</v>
      </c>
      <c r="AY35" s="77"/>
      <c r="AZ35" s="72" t="s">
        <v>547</v>
      </c>
      <c r="BA35" s="603" t="s">
        <v>76</v>
      </c>
      <c r="BB35" s="604" t="s">
        <v>548</v>
      </c>
      <c r="BC35" s="605" t="s">
        <v>58</v>
      </c>
      <c r="BD35" s="201" t="s">
        <v>549</v>
      </c>
      <c r="BE35" s="606" t="s">
        <v>104</v>
      </c>
      <c r="BF35" s="607"/>
      <c r="BG35" s="415" t="s">
        <v>550</v>
      </c>
      <c r="BH35" s="483"/>
      <c r="BI35" s="481"/>
      <c r="BJ35" s="608" t="s">
        <v>49</v>
      </c>
      <c r="BK35" s="590"/>
      <c r="BL35" s="590"/>
      <c r="BM35" s="608" t="s">
        <v>49</v>
      </c>
      <c r="BN35" s="590"/>
      <c r="BO35" s="590"/>
      <c r="BP35" s="608" t="s">
        <v>49</v>
      </c>
      <c r="BQ35" s="590">
        <v>150</v>
      </c>
      <c r="BR35" s="590" t="s">
        <v>77</v>
      </c>
      <c r="BS35" s="609" t="s">
        <v>550</v>
      </c>
      <c r="BT35" s="610" t="s">
        <v>551</v>
      </c>
      <c r="BU35" s="611" t="s">
        <v>552</v>
      </c>
      <c r="BV35" s="612" t="s">
        <v>553</v>
      </c>
      <c r="BW35" s="611" t="s">
        <v>554</v>
      </c>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row>
    <row r="36" spans="1:116" s="210" customFormat="1" ht="129.9" hidden="1" customHeight="1">
      <c r="A36" s="266">
        <v>46</v>
      </c>
      <c r="B36" s="267" t="s">
        <v>555</v>
      </c>
      <c r="C36" s="267" t="s">
        <v>556</v>
      </c>
      <c r="D36" s="485" t="s">
        <v>72</v>
      </c>
      <c r="E36" s="501" t="s">
        <v>72</v>
      </c>
      <c r="F36" s="502" t="s">
        <v>82</v>
      </c>
      <c r="G36" s="538" t="s">
        <v>82</v>
      </c>
      <c r="H36" s="537" t="s">
        <v>557</v>
      </c>
      <c r="I36" s="533" t="s">
        <v>558</v>
      </c>
      <c r="J36" s="330" t="s">
        <v>559</v>
      </c>
      <c r="K36" s="312" t="s">
        <v>86</v>
      </c>
      <c r="L36" s="449">
        <v>43083</v>
      </c>
      <c r="M36" s="457" t="s">
        <v>202</v>
      </c>
      <c r="N36" s="312"/>
      <c r="O36" s="354"/>
      <c r="P36" s="332">
        <v>1</v>
      </c>
      <c r="Q36" s="317" t="s">
        <v>63</v>
      </c>
      <c r="R36" s="317"/>
      <c r="S36" s="354" t="s">
        <v>560</v>
      </c>
      <c r="T36" s="282" t="s">
        <v>561</v>
      </c>
      <c r="U36" s="270" t="s">
        <v>395</v>
      </c>
      <c r="V36" s="271" t="s">
        <v>66</v>
      </c>
      <c r="W36" s="268" t="s">
        <v>67</v>
      </c>
      <c r="X36" s="272" t="s">
        <v>118</v>
      </c>
      <c r="Y36" s="271">
        <v>19</v>
      </c>
      <c r="Z36" s="272">
        <v>35</v>
      </c>
      <c r="AA36" s="273" t="s">
        <v>562</v>
      </c>
      <c r="AB36" s="282" t="s">
        <v>92</v>
      </c>
      <c r="AC36" s="317" t="s">
        <v>216</v>
      </c>
      <c r="AD36" s="282" t="s">
        <v>251</v>
      </c>
      <c r="AE36" s="317" t="s">
        <v>251</v>
      </c>
      <c r="AF36" s="469" t="s">
        <v>563</v>
      </c>
      <c r="AG36" s="269" t="s">
        <v>564</v>
      </c>
      <c r="AH36" s="274" t="s">
        <v>206</v>
      </c>
      <c r="AI36" s="275">
        <v>2020</v>
      </c>
      <c r="AJ36" s="282"/>
      <c r="AK36" s="330" t="s">
        <v>565</v>
      </c>
      <c r="AL36" s="312" t="s">
        <v>566</v>
      </c>
      <c r="AM36" s="385" t="s">
        <v>567</v>
      </c>
      <c r="AN36" s="368" t="s">
        <v>568</v>
      </c>
      <c r="AO36" s="390"/>
      <c r="AP36" s="402">
        <v>500000000</v>
      </c>
      <c r="AQ36" s="276">
        <v>300000000</v>
      </c>
      <c r="AR36" s="276">
        <v>300000000</v>
      </c>
      <c r="AS36" s="280"/>
      <c r="AT36" s="282" t="s">
        <v>569</v>
      </c>
      <c r="AU36" s="277" t="s">
        <v>570</v>
      </c>
      <c r="AV36" s="278">
        <v>4500</v>
      </c>
      <c r="AW36" s="279">
        <v>5000</v>
      </c>
      <c r="AX36" s="280" t="s">
        <v>571</v>
      </c>
      <c r="AY36" s="281"/>
      <c r="AZ36" s="269" t="s">
        <v>76</v>
      </c>
      <c r="BA36" s="340" t="s">
        <v>76</v>
      </c>
      <c r="BB36" s="341"/>
      <c r="BC36" s="324" t="s">
        <v>58</v>
      </c>
      <c r="BD36" s="282" t="s">
        <v>104</v>
      </c>
      <c r="BE36" s="283" t="s">
        <v>104</v>
      </c>
      <c r="BF36" s="284"/>
      <c r="BG36" s="417" t="s">
        <v>127</v>
      </c>
      <c r="BH36" s="271">
        <v>24</v>
      </c>
      <c r="BI36" s="268" t="s">
        <v>53</v>
      </c>
      <c r="BJ36" s="78" t="s">
        <v>49</v>
      </c>
      <c r="BK36" s="268"/>
      <c r="BL36" s="268"/>
      <c r="BM36" s="78" t="s">
        <v>49</v>
      </c>
      <c r="BN36" s="268"/>
      <c r="BO36" s="268"/>
      <c r="BP36" s="78" t="s">
        <v>49</v>
      </c>
      <c r="BQ36" s="268">
        <v>200</v>
      </c>
      <c r="BR36" s="268" t="s">
        <v>77</v>
      </c>
      <c r="BS36" s="285" t="s">
        <v>572</v>
      </c>
      <c r="BT36" s="441" t="s">
        <v>573</v>
      </c>
      <c r="BU36" s="428" t="s">
        <v>574</v>
      </c>
      <c r="BV36" s="442" t="s">
        <v>575</v>
      </c>
      <c r="BW36" s="430" t="s">
        <v>576</v>
      </c>
      <c r="BX36" s="286"/>
    </row>
    <row r="37" spans="1:116" s="613" customFormat="1" ht="79.2">
      <c r="A37" s="573">
        <v>47</v>
      </c>
      <c r="B37" s="636" t="s">
        <v>59</v>
      </c>
      <c r="C37" s="636" t="s">
        <v>577</v>
      </c>
      <c r="D37" s="618" t="s">
        <v>72</v>
      </c>
      <c r="E37" s="619" t="s">
        <v>72</v>
      </c>
      <c r="F37" s="616" t="s">
        <v>60</v>
      </c>
      <c r="G37" s="637" t="s">
        <v>60</v>
      </c>
      <c r="H37" s="579">
        <v>43362.45416666667</v>
      </c>
      <c r="I37" s="580" t="s">
        <v>1101</v>
      </c>
      <c r="J37" s="581" t="s">
        <v>578</v>
      </c>
      <c r="K37" s="582" t="s">
        <v>61</v>
      </c>
      <c r="L37" s="583">
        <v>43320</v>
      </c>
      <c r="M37" s="584" t="s">
        <v>579</v>
      </c>
      <c r="N37" s="582"/>
      <c r="O37" s="585"/>
      <c r="P37" s="586"/>
      <c r="Q37" s="587" t="s">
        <v>63</v>
      </c>
      <c r="R37" s="587" t="s">
        <v>64</v>
      </c>
      <c r="S37" s="585" t="s">
        <v>580</v>
      </c>
      <c r="T37" s="201" t="s">
        <v>581</v>
      </c>
      <c r="U37" s="588" t="s">
        <v>90</v>
      </c>
      <c r="V37" s="589"/>
      <c r="W37" s="590"/>
      <c r="X37" s="591"/>
      <c r="Y37" s="589">
        <v>16</v>
      </c>
      <c r="Z37" s="591">
        <v>35</v>
      </c>
      <c r="AA37" s="592" t="s">
        <v>582</v>
      </c>
      <c r="AB37" s="203" t="s">
        <v>92</v>
      </c>
      <c r="AC37" s="587" t="s">
        <v>216</v>
      </c>
      <c r="AD37" s="201" t="s">
        <v>251</v>
      </c>
      <c r="AE37" s="587" t="s">
        <v>251</v>
      </c>
      <c r="AF37" s="593" t="s">
        <v>583</v>
      </c>
      <c r="AG37" s="107" t="s">
        <v>253</v>
      </c>
      <c r="AH37" s="594" t="s">
        <v>254</v>
      </c>
      <c r="AI37" s="595">
        <v>2019</v>
      </c>
      <c r="AJ37" s="596"/>
      <c r="AK37" s="581" t="s">
        <v>584</v>
      </c>
      <c r="AL37" s="582" t="s">
        <v>585</v>
      </c>
      <c r="AM37" s="597" t="s">
        <v>586</v>
      </c>
      <c r="AN37" s="371" t="s">
        <v>587</v>
      </c>
      <c r="AO37" s="391"/>
      <c r="AP37" s="598">
        <v>200000000</v>
      </c>
      <c r="AQ37" s="599"/>
      <c r="AR37" s="599"/>
      <c r="AS37" s="600"/>
      <c r="AT37" s="203">
        <v>7000</v>
      </c>
      <c r="AU37" s="108" t="s">
        <v>588</v>
      </c>
      <c r="AV37" s="601">
        <v>7000</v>
      </c>
      <c r="AW37" s="602">
        <v>10000</v>
      </c>
      <c r="AX37" s="600" t="s">
        <v>589</v>
      </c>
      <c r="AY37" s="77"/>
      <c r="AZ37" s="107" t="s">
        <v>590</v>
      </c>
      <c r="BA37" s="603" t="s">
        <v>76</v>
      </c>
      <c r="BB37" s="604" t="s">
        <v>591</v>
      </c>
      <c r="BC37" s="605" t="s">
        <v>58</v>
      </c>
      <c r="BD37" s="203" t="s">
        <v>104</v>
      </c>
      <c r="BE37" s="606" t="s">
        <v>104</v>
      </c>
      <c r="BF37" s="607"/>
      <c r="BG37" s="420" t="s">
        <v>592</v>
      </c>
      <c r="BH37" s="589">
        <v>24</v>
      </c>
      <c r="BI37" s="590" t="s">
        <v>53</v>
      </c>
      <c r="BJ37" s="608" t="s">
        <v>49</v>
      </c>
      <c r="BK37" s="590"/>
      <c r="BL37" s="590"/>
      <c r="BM37" s="608" t="s">
        <v>49</v>
      </c>
      <c r="BN37" s="590"/>
      <c r="BO37" s="590"/>
      <c r="BP37" s="608" t="s">
        <v>49</v>
      </c>
      <c r="BQ37" s="481"/>
      <c r="BR37" s="590" t="s">
        <v>77</v>
      </c>
      <c r="BS37" s="609" t="s">
        <v>593</v>
      </c>
      <c r="BT37" s="610" t="s">
        <v>594</v>
      </c>
      <c r="BU37" s="611" t="s">
        <v>595</v>
      </c>
      <c r="BV37" s="612" t="s">
        <v>596</v>
      </c>
      <c r="BW37" s="611" t="s">
        <v>597</v>
      </c>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row>
    <row r="38" spans="1:116" s="210" customFormat="1" ht="39" hidden="1" customHeight="1">
      <c r="A38" s="266">
        <v>49</v>
      </c>
      <c r="B38" s="267" t="s">
        <v>111</v>
      </c>
      <c r="C38" s="267" t="s">
        <v>598</v>
      </c>
      <c r="D38" s="496"/>
      <c r="E38" s="520"/>
      <c r="F38" s="505"/>
      <c r="G38" s="538"/>
      <c r="H38" s="537" t="s">
        <v>599</v>
      </c>
      <c r="I38" s="533" t="s">
        <v>600</v>
      </c>
      <c r="J38" s="330" t="s">
        <v>601</v>
      </c>
      <c r="K38" s="312" t="s">
        <v>86</v>
      </c>
      <c r="L38" s="449">
        <v>43718</v>
      </c>
      <c r="M38" s="457" t="s">
        <v>202</v>
      </c>
      <c r="N38" s="312"/>
      <c r="O38" s="449">
        <f t="shared" ref="O38:O39" si="5">L38</f>
        <v>43718</v>
      </c>
      <c r="P38" s="332">
        <v>0</v>
      </c>
      <c r="Q38" s="317" t="s">
        <v>63</v>
      </c>
      <c r="R38" s="317" t="s">
        <v>64</v>
      </c>
      <c r="S38" s="354" t="s">
        <v>602</v>
      </c>
      <c r="T38" s="282" t="s">
        <v>603</v>
      </c>
      <c r="U38" s="270" t="s">
        <v>90</v>
      </c>
      <c r="V38" s="271" t="s">
        <v>66</v>
      </c>
      <c r="W38" s="268" t="s">
        <v>193</v>
      </c>
      <c r="X38" s="272"/>
      <c r="Y38" s="271">
        <v>5</v>
      </c>
      <c r="Z38" s="272"/>
      <c r="AA38" s="273" t="s">
        <v>604</v>
      </c>
      <c r="AB38" s="282" t="s">
        <v>92</v>
      </c>
      <c r="AC38" s="317" t="s">
        <v>216</v>
      </c>
      <c r="AD38" s="282" t="s">
        <v>251</v>
      </c>
      <c r="AE38" s="317" t="s">
        <v>251</v>
      </c>
      <c r="AF38" s="469"/>
      <c r="AG38" s="269" t="s">
        <v>72</v>
      </c>
      <c r="AH38" s="274" t="s">
        <v>73</v>
      </c>
      <c r="AI38" s="275">
        <v>2020</v>
      </c>
      <c r="AJ38" s="282"/>
      <c r="AK38" s="330" t="s">
        <v>605</v>
      </c>
      <c r="AL38" s="312" t="s">
        <v>606</v>
      </c>
      <c r="AM38" s="385" t="s">
        <v>607</v>
      </c>
      <c r="AN38" s="368" t="s">
        <v>400</v>
      </c>
      <c r="AO38" s="390"/>
      <c r="AP38" s="402">
        <v>300000000</v>
      </c>
      <c r="AQ38" s="276"/>
      <c r="AR38" s="276"/>
      <c r="AS38" s="280"/>
      <c r="AT38" s="282">
        <v>11000</v>
      </c>
      <c r="AU38" s="277">
        <v>14520.000000000002</v>
      </c>
      <c r="AV38" s="278">
        <v>11000</v>
      </c>
      <c r="AW38" s="279">
        <v>14500</v>
      </c>
      <c r="AX38" s="280"/>
      <c r="AY38" s="281"/>
      <c r="AZ38" s="269" t="s">
        <v>198</v>
      </c>
      <c r="BA38" s="340" t="s">
        <v>199</v>
      </c>
      <c r="BB38" s="341"/>
      <c r="BC38" s="324" t="s">
        <v>58</v>
      </c>
      <c r="BD38" s="282" t="s">
        <v>608</v>
      </c>
      <c r="BE38" s="283" t="s">
        <v>609</v>
      </c>
      <c r="BF38" s="284"/>
      <c r="BG38" s="417" t="s">
        <v>610</v>
      </c>
      <c r="BH38" s="271"/>
      <c r="BI38" s="268"/>
      <c r="BJ38" s="78" t="s">
        <v>49</v>
      </c>
      <c r="BK38" s="268"/>
      <c r="BL38" s="268"/>
      <c r="BM38" s="78" t="s">
        <v>49</v>
      </c>
      <c r="BN38" s="268"/>
      <c r="BO38" s="268"/>
      <c r="BP38" s="78" t="s">
        <v>49</v>
      </c>
      <c r="BQ38" s="268"/>
      <c r="BR38" s="268"/>
      <c r="BS38" s="285" t="s">
        <v>611</v>
      </c>
      <c r="BT38" s="441" t="s">
        <v>612</v>
      </c>
      <c r="BU38" s="428" t="s">
        <v>613</v>
      </c>
      <c r="BV38" s="442" t="s">
        <v>614</v>
      </c>
      <c r="BW38" s="428" t="s">
        <v>615</v>
      </c>
      <c r="BX38" s="286"/>
    </row>
    <row r="39" spans="1:116" s="109" customFormat="1" ht="26.1" hidden="1" customHeight="1">
      <c r="A39" s="80">
        <v>50</v>
      </c>
      <c r="B39" s="110" t="s">
        <v>616</v>
      </c>
      <c r="C39" s="110" t="s">
        <v>617</v>
      </c>
      <c r="D39" s="490"/>
      <c r="E39" s="521"/>
      <c r="F39" s="522"/>
      <c r="G39" s="539"/>
      <c r="H39" s="540" t="s">
        <v>618</v>
      </c>
      <c r="I39" s="534"/>
      <c r="J39" s="333" t="s">
        <v>619</v>
      </c>
      <c r="K39" s="355" t="s">
        <v>258</v>
      </c>
      <c r="L39" s="452">
        <v>43320</v>
      </c>
      <c r="M39" s="334" t="s">
        <v>259</v>
      </c>
      <c r="N39" s="355"/>
      <c r="O39" s="452">
        <f t="shared" si="5"/>
        <v>43320</v>
      </c>
      <c r="P39" s="331">
        <v>0</v>
      </c>
      <c r="Q39" s="305" t="s">
        <v>63</v>
      </c>
      <c r="R39" s="305" t="s">
        <v>64</v>
      </c>
      <c r="S39" s="356" t="s">
        <v>620</v>
      </c>
      <c r="T39" s="202" t="s">
        <v>621</v>
      </c>
      <c r="U39" s="84" t="s">
        <v>90</v>
      </c>
      <c r="V39" s="85" t="s">
        <v>143</v>
      </c>
      <c r="W39" s="82" t="s">
        <v>193</v>
      </c>
      <c r="X39" s="86" t="s">
        <v>193</v>
      </c>
      <c r="Y39" s="85">
        <v>30</v>
      </c>
      <c r="Z39" s="86"/>
      <c r="AA39" s="111"/>
      <c r="AB39" s="202" t="s">
        <v>68</v>
      </c>
      <c r="AC39" s="305" t="s">
        <v>216</v>
      </c>
      <c r="AD39" s="202" t="s">
        <v>68</v>
      </c>
      <c r="AE39" s="305" t="s">
        <v>260</v>
      </c>
      <c r="AF39" s="470" t="s">
        <v>622</v>
      </c>
      <c r="AG39" s="83"/>
      <c r="AH39" s="89"/>
      <c r="AI39" s="90"/>
      <c r="AJ39" s="361"/>
      <c r="AK39" s="333" t="s">
        <v>564</v>
      </c>
      <c r="AL39" s="355" t="s">
        <v>623</v>
      </c>
      <c r="AM39" s="386" t="s">
        <v>624</v>
      </c>
      <c r="AN39" s="369" t="s">
        <v>625</v>
      </c>
      <c r="AO39" s="392" t="s">
        <v>188</v>
      </c>
      <c r="AP39" s="407">
        <v>300000000</v>
      </c>
      <c r="AQ39" s="112"/>
      <c r="AR39" s="112"/>
      <c r="AS39" s="97"/>
      <c r="AT39" s="202">
        <v>9300</v>
      </c>
      <c r="AU39" s="113">
        <v>10230</v>
      </c>
      <c r="AV39" s="95">
        <v>9300</v>
      </c>
      <c r="AW39" s="96">
        <v>10200</v>
      </c>
      <c r="AX39" s="97" t="s">
        <v>339</v>
      </c>
      <c r="AY39" s="114"/>
      <c r="AZ39" s="83" t="s">
        <v>199</v>
      </c>
      <c r="BA39" s="342" t="s">
        <v>199</v>
      </c>
      <c r="BB39" s="343"/>
      <c r="BC39" s="322" t="s">
        <v>58</v>
      </c>
      <c r="BD39" s="202" t="s">
        <v>626</v>
      </c>
      <c r="BE39" s="99" t="s">
        <v>210</v>
      </c>
      <c r="BF39" s="100"/>
      <c r="BG39" s="418" t="s">
        <v>627</v>
      </c>
      <c r="BH39" s="85">
        <v>12</v>
      </c>
      <c r="BI39" s="82" t="s">
        <v>205</v>
      </c>
      <c r="BJ39" s="78" t="s">
        <v>49</v>
      </c>
      <c r="BK39" s="82">
        <v>10</v>
      </c>
      <c r="BL39" s="82" t="s">
        <v>51</v>
      </c>
      <c r="BM39" s="78" t="s">
        <v>49</v>
      </c>
      <c r="BN39" s="82"/>
      <c r="BO39" s="82"/>
      <c r="BP39" s="78" t="s">
        <v>49</v>
      </c>
      <c r="BQ39" s="82">
        <v>15</v>
      </c>
      <c r="BR39" s="82" t="s">
        <v>155</v>
      </c>
      <c r="BS39" s="251" t="s">
        <v>628</v>
      </c>
      <c r="BT39" s="443" t="s">
        <v>629</v>
      </c>
      <c r="BU39" s="429" t="s">
        <v>630</v>
      </c>
      <c r="BV39" s="444" t="s">
        <v>631</v>
      </c>
      <c r="BW39" s="429" t="s">
        <v>632</v>
      </c>
    </row>
    <row r="40" spans="1:116" s="212" customFormat="1" ht="14.4" hidden="1" customHeight="1">
      <c r="A40" s="266">
        <v>51</v>
      </c>
      <c r="B40" s="267" t="s">
        <v>633</v>
      </c>
      <c r="C40" s="267" t="s">
        <v>634</v>
      </c>
      <c r="D40" s="490"/>
      <c r="E40" s="521"/>
      <c r="F40" s="523"/>
      <c r="G40" s="545"/>
      <c r="H40" s="540"/>
      <c r="I40" s="533" t="s">
        <v>600</v>
      </c>
      <c r="J40" s="330"/>
      <c r="K40" s="312"/>
      <c r="L40" s="354"/>
      <c r="M40" s="457"/>
      <c r="N40" s="317"/>
      <c r="O40" s="354"/>
      <c r="P40" s="332"/>
      <c r="Q40" s="317"/>
      <c r="R40" s="317"/>
      <c r="S40" s="354"/>
      <c r="T40" s="282"/>
      <c r="U40" s="270"/>
      <c r="V40" s="271"/>
      <c r="W40" s="268"/>
      <c r="X40" s="272"/>
      <c r="Y40" s="271"/>
      <c r="Z40" s="272"/>
      <c r="AA40" s="288"/>
      <c r="AB40" s="310"/>
      <c r="AC40" s="317"/>
      <c r="AD40" s="310"/>
      <c r="AE40" s="317"/>
      <c r="AF40" s="469"/>
      <c r="AG40" s="269"/>
      <c r="AH40" s="274"/>
      <c r="AI40" s="275"/>
      <c r="AJ40" s="310"/>
      <c r="AK40" s="332"/>
      <c r="AL40" s="312"/>
      <c r="AM40" s="385"/>
      <c r="AN40" s="368"/>
      <c r="AO40" s="294"/>
      <c r="AP40" s="405"/>
      <c r="AQ40" s="290"/>
      <c r="AR40" s="290"/>
      <c r="AS40" s="406"/>
      <c r="AT40" s="282"/>
      <c r="AU40" s="291"/>
      <c r="AV40" s="278"/>
      <c r="AW40" s="279"/>
      <c r="AX40" s="280"/>
      <c r="AY40" s="289"/>
      <c r="AZ40" s="293"/>
      <c r="BA40" s="340"/>
      <c r="BB40" s="272"/>
      <c r="BC40" s="324" t="s">
        <v>58</v>
      </c>
      <c r="BD40" s="282"/>
      <c r="BE40" s="283"/>
      <c r="BF40" s="284"/>
      <c r="BG40" s="417"/>
      <c r="BH40" s="271"/>
      <c r="BI40" s="268"/>
      <c r="BJ40" s="78" t="s">
        <v>49</v>
      </c>
      <c r="BK40" s="268"/>
      <c r="BL40" s="268"/>
      <c r="BM40" s="78" t="s">
        <v>49</v>
      </c>
      <c r="BN40" s="268"/>
      <c r="BO40" s="268"/>
      <c r="BP40" s="78" t="s">
        <v>49</v>
      </c>
      <c r="BQ40" s="268"/>
      <c r="BR40" s="268"/>
      <c r="BS40" s="476"/>
      <c r="BT40" s="479"/>
      <c r="BU40" s="428"/>
      <c r="BV40" s="442"/>
      <c r="BW40" s="428"/>
      <c r="BX40" s="266"/>
    </row>
    <row r="41" spans="1:116" s="80" customFormat="1" ht="26.1" hidden="1" customHeight="1">
      <c r="A41" s="80">
        <v>52</v>
      </c>
      <c r="B41" s="81" t="s">
        <v>185</v>
      </c>
      <c r="C41" s="81" t="s">
        <v>635</v>
      </c>
      <c r="D41" s="497">
        <v>2020</v>
      </c>
      <c r="E41" s="506"/>
      <c r="F41" s="508"/>
      <c r="G41" s="542"/>
      <c r="H41" s="540">
        <v>43660</v>
      </c>
      <c r="I41" s="534"/>
      <c r="J41" s="333" t="s">
        <v>636</v>
      </c>
      <c r="K41" s="333" t="s">
        <v>137</v>
      </c>
      <c r="L41" s="450">
        <v>43660</v>
      </c>
      <c r="M41" s="334" t="s">
        <v>186</v>
      </c>
      <c r="N41" s="305"/>
      <c r="O41" s="356"/>
      <c r="P41" s="331">
        <v>0</v>
      </c>
      <c r="Q41" s="305" t="s">
        <v>63</v>
      </c>
      <c r="R41" s="305" t="s">
        <v>406</v>
      </c>
      <c r="S41" s="356" t="s">
        <v>637</v>
      </c>
      <c r="T41" s="202" t="s">
        <v>215</v>
      </c>
      <c r="U41" s="84" t="s">
        <v>90</v>
      </c>
      <c r="V41" s="85" t="s">
        <v>143</v>
      </c>
      <c r="W41" s="82" t="s">
        <v>66</v>
      </c>
      <c r="X41" s="86"/>
      <c r="Y41" s="85">
        <v>40</v>
      </c>
      <c r="Z41" s="86"/>
      <c r="AA41" s="87"/>
      <c r="AB41" s="202" t="s">
        <v>216</v>
      </c>
      <c r="AC41" s="305" t="s">
        <v>216</v>
      </c>
      <c r="AD41" s="297" t="s">
        <v>70</v>
      </c>
      <c r="AE41" s="305" t="s">
        <v>71</v>
      </c>
      <c r="AF41" s="470" t="s">
        <v>217</v>
      </c>
      <c r="AG41" s="83">
        <v>2020</v>
      </c>
      <c r="AH41" s="89"/>
      <c r="AI41" s="90">
        <v>2020</v>
      </c>
      <c r="AJ41" s="334"/>
      <c r="AK41" s="331" t="s">
        <v>638</v>
      </c>
      <c r="AL41" s="355" t="s">
        <v>62</v>
      </c>
      <c r="AM41" s="386" t="s">
        <v>62</v>
      </c>
      <c r="AN41" s="369" t="s">
        <v>60</v>
      </c>
      <c r="AO41" s="198"/>
      <c r="AP41" s="403">
        <v>200000000</v>
      </c>
      <c r="AQ41" s="93"/>
      <c r="AR41" s="93"/>
      <c r="AS41" s="404"/>
      <c r="AT41" s="202" t="s">
        <v>639</v>
      </c>
      <c r="AU41" s="94" t="s">
        <v>640</v>
      </c>
      <c r="AV41" s="333" t="s">
        <v>639</v>
      </c>
      <c r="AW41" s="94" t="s">
        <v>640</v>
      </c>
      <c r="AX41" s="97" t="s">
        <v>641</v>
      </c>
      <c r="AY41" s="88"/>
      <c r="AZ41" s="98" t="s">
        <v>239</v>
      </c>
      <c r="BA41" s="342" t="s">
        <v>76</v>
      </c>
      <c r="BB41" s="86"/>
      <c r="BC41" s="322" t="s">
        <v>58</v>
      </c>
      <c r="BD41" s="202" t="s">
        <v>642</v>
      </c>
      <c r="BE41" s="99" t="s">
        <v>224</v>
      </c>
      <c r="BF41" s="100"/>
      <c r="BG41" s="418" t="s">
        <v>643</v>
      </c>
      <c r="BH41" s="85">
        <v>12</v>
      </c>
      <c r="BI41" s="82" t="s">
        <v>50</v>
      </c>
      <c r="BJ41" s="78" t="s">
        <v>49</v>
      </c>
      <c r="BK41" s="82"/>
      <c r="BL41" s="82"/>
      <c r="BM41" s="78" t="s">
        <v>49</v>
      </c>
      <c r="BN41" s="82"/>
      <c r="BO41" s="82"/>
      <c r="BP41" s="78" t="s">
        <v>49</v>
      </c>
      <c r="BQ41" s="82">
        <v>946</v>
      </c>
      <c r="BR41" s="82" t="s">
        <v>77</v>
      </c>
      <c r="BS41" s="250" t="s">
        <v>644</v>
      </c>
      <c r="BT41" s="443" t="s">
        <v>645</v>
      </c>
      <c r="BU41" s="429"/>
      <c r="BV41" s="444" t="s">
        <v>646</v>
      </c>
      <c r="BW41" s="429" t="s">
        <v>647</v>
      </c>
    </row>
    <row r="42" spans="1:116" s="613" customFormat="1" ht="118.8">
      <c r="A42" s="573">
        <v>53</v>
      </c>
      <c r="B42" s="636" t="s">
        <v>451</v>
      </c>
      <c r="C42" s="636" t="s">
        <v>648</v>
      </c>
      <c r="D42" s="618"/>
      <c r="E42" s="619"/>
      <c r="F42" s="628"/>
      <c r="G42" s="629"/>
      <c r="H42" s="579">
        <v>43290.491666666669</v>
      </c>
      <c r="I42" s="580" t="s">
        <v>1102</v>
      </c>
      <c r="J42" s="581" t="s">
        <v>649</v>
      </c>
      <c r="K42" s="582" t="s">
        <v>137</v>
      </c>
      <c r="L42" s="583">
        <v>43287</v>
      </c>
      <c r="M42" s="584" t="s">
        <v>650</v>
      </c>
      <c r="N42" s="582"/>
      <c r="O42" s="585"/>
      <c r="P42" s="586">
        <v>1</v>
      </c>
      <c r="Q42" s="587" t="s">
        <v>63</v>
      </c>
      <c r="R42" s="587" t="s">
        <v>64</v>
      </c>
      <c r="S42" s="585" t="s">
        <v>651</v>
      </c>
      <c r="T42" s="201" t="s">
        <v>652</v>
      </c>
      <c r="U42" s="588" t="s">
        <v>90</v>
      </c>
      <c r="V42" s="589" t="s">
        <v>143</v>
      </c>
      <c r="W42" s="590" t="s">
        <v>66</v>
      </c>
      <c r="X42" s="591"/>
      <c r="Y42" s="589">
        <v>55</v>
      </c>
      <c r="Z42" s="591"/>
      <c r="AA42" s="592"/>
      <c r="AB42" s="201" t="s">
        <v>194</v>
      </c>
      <c r="AC42" s="587" t="s">
        <v>194</v>
      </c>
      <c r="AD42" s="201" t="s">
        <v>539</v>
      </c>
      <c r="AE42" s="587" t="s">
        <v>251</v>
      </c>
      <c r="AF42" s="593" t="s">
        <v>653</v>
      </c>
      <c r="AG42" s="72" t="s">
        <v>253</v>
      </c>
      <c r="AH42" s="594" t="s">
        <v>254</v>
      </c>
      <c r="AI42" s="595">
        <v>2019</v>
      </c>
      <c r="AJ42" s="586"/>
      <c r="AK42" s="581" t="s">
        <v>654</v>
      </c>
      <c r="AL42" s="582" t="s">
        <v>655</v>
      </c>
      <c r="AM42" s="597" t="s">
        <v>656</v>
      </c>
      <c r="AN42" s="366" t="s">
        <v>657</v>
      </c>
      <c r="AO42" s="388"/>
      <c r="AP42" s="598">
        <v>300000000</v>
      </c>
      <c r="AQ42" s="599"/>
      <c r="AR42" s="599"/>
      <c r="AS42" s="600"/>
      <c r="AT42" s="201" t="s">
        <v>658</v>
      </c>
      <c r="AU42" s="76" t="s">
        <v>659</v>
      </c>
      <c r="AV42" s="601">
        <v>15000</v>
      </c>
      <c r="AW42" s="602">
        <v>20000</v>
      </c>
      <c r="AX42" s="600" t="s">
        <v>660</v>
      </c>
      <c r="AY42" s="77"/>
      <c r="AZ42" s="72" t="s">
        <v>661</v>
      </c>
      <c r="BA42" s="603" t="s">
        <v>199</v>
      </c>
      <c r="BB42" s="604"/>
      <c r="BC42" s="605" t="s">
        <v>58</v>
      </c>
      <c r="BD42" s="201" t="s">
        <v>662</v>
      </c>
      <c r="BE42" s="606" t="s">
        <v>256</v>
      </c>
      <c r="BF42" s="607"/>
      <c r="BG42" s="415" t="s">
        <v>663</v>
      </c>
      <c r="BH42" s="589">
        <v>12</v>
      </c>
      <c r="BI42" s="590" t="s">
        <v>283</v>
      </c>
      <c r="BJ42" s="608" t="s">
        <v>49</v>
      </c>
      <c r="BK42" s="590">
        <v>6</v>
      </c>
      <c r="BL42" s="590" t="s">
        <v>51</v>
      </c>
      <c r="BM42" s="608" t="s">
        <v>49</v>
      </c>
      <c r="BN42" s="590"/>
      <c r="BO42" s="590"/>
      <c r="BP42" s="608" t="s">
        <v>49</v>
      </c>
      <c r="BQ42" s="481"/>
      <c r="BR42" s="590" t="s">
        <v>189</v>
      </c>
      <c r="BS42" s="609" t="s">
        <v>664</v>
      </c>
      <c r="BT42" s="610" t="s">
        <v>665</v>
      </c>
      <c r="BU42" s="611" t="s">
        <v>666</v>
      </c>
      <c r="BV42" s="612" t="s">
        <v>667</v>
      </c>
      <c r="BW42" s="625" t="s">
        <v>668</v>
      </c>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row>
    <row r="43" spans="1:116" s="210" customFormat="1" ht="65.099999999999994" hidden="1" customHeight="1">
      <c r="A43" s="266">
        <v>54</v>
      </c>
      <c r="B43" s="267" t="s">
        <v>451</v>
      </c>
      <c r="C43" s="267" t="s">
        <v>669</v>
      </c>
      <c r="D43" s="493"/>
      <c r="E43" s="524"/>
      <c r="F43" s="505"/>
      <c r="G43" s="538"/>
      <c r="H43" s="537">
        <v>43691.580555555556</v>
      </c>
      <c r="I43" s="533" t="s">
        <v>600</v>
      </c>
      <c r="J43" s="330" t="s">
        <v>670</v>
      </c>
      <c r="K43" s="312" t="s">
        <v>137</v>
      </c>
      <c r="L43" s="449">
        <v>43431</v>
      </c>
      <c r="M43" s="457" t="s">
        <v>265</v>
      </c>
      <c r="N43" s="312"/>
      <c r="O43" s="354"/>
      <c r="P43" s="332">
        <v>1</v>
      </c>
      <c r="Q43" s="317" t="s">
        <v>63</v>
      </c>
      <c r="R43" s="317" t="s">
        <v>64</v>
      </c>
      <c r="S43" s="354" t="s">
        <v>671</v>
      </c>
      <c r="T43" s="282" t="s">
        <v>672</v>
      </c>
      <c r="U43" s="270" t="s">
        <v>90</v>
      </c>
      <c r="V43" s="271" t="s">
        <v>143</v>
      </c>
      <c r="W43" s="268" t="s">
        <v>66</v>
      </c>
      <c r="X43" s="272"/>
      <c r="Y43" s="271">
        <v>60</v>
      </c>
      <c r="Z43" s="272"/>
      <c r="AA43" s="273"/>
      <c r="AB43" s="282" t="s">
        <v>216</v>
      </c>
      <c r="AC43" s="317" t="s">
        <v>216</v>
      </c>
      <c r="AD43" s="282" t="s">
        <v>216</v>
      </c>
      <c r="AE43" s="317" t="s">
        <v>251</v>
      </c>
      <c r="AF43" s="469" t="s">
        <v>673</v>
      </c>
      <c r="AG43" s="269" t="s">
        <v>284</v>
      </c>
      <c r="AH43" s="274" t="s">
        <v>197</v>
      </c>
      <c r="AI43" s="275">
        <v>2019</v>
      </c>
      <c r="AJ43" s="334"/>
      <c r="AK43" s="330" t="s">
        <v>674</v>
      </c>
      <c r="AL43" s="312" t="s">
        <v>460</v>
      </c>
      <c r="AM43" s="385" t="s">
        <v>675</v>
      </c>
      <c r="AN43" s="368" t="s">
        <v>676</v>
      </c>
      <c r="AO43" s="390"/>
      <c r="AP43" s="402">
        <v>335000000</v>
      </c>
      <c r="AQ43" s="276"/>
      <c r="AR43" s="276"/>
      <c r="AS43" s="280"/>
      <c r="AT43" s="282">
        <v>22307.692307692309</v>
      </c>
      <c r="AU43" s="277">
        <v>29000</v>
      </c>
      <c r="AV43" s="278">
        <v>22307.692307692309</v>
      </c>
      <c r="AW43" s="279">
        <v>29000</v>
      </c>
      <c r="AX43" s="280"/>
      <c r="AY43" s="281"/>
      <c r="AZ43" s="269" t="s">
        <v>677</v>
      </c>
      <c r="BA43" s="340" t="s">
        <v>199</v>
      </c>
      <c r="BB43" s="341" t="s">
        <v>678</v>
      </c>
      <c r="BC43" s="324" t="s">
        <v>58</v>
      </c>
      <c r="BD43" s="282" t="s">
        <v>679</v>
      </c>
      <c r="BE43" s="283" t="s">
        <v>680</v>
      </c>
      <c r="BF43" s="284" t="s">
        <v>681</v>
      </c>
      <c r="BG43" s="417" t="s">
        <v>682</v>
      </c>
      <c r="BH43" s="271">
        <v>12</v>
      </c>
      <c r="BI43" s="268" t="s">
        <v>283</v>
      </c>
      <c r="BJ43" s="78" t="s">
        <v>49</v>
      </c>
      <c r="BK43" s="268">
        <v>6</v>
      </c>
      <c r="BL43" s="268" t="s">
        <v>51</v>
      </c>
      <c r="BM43" s="78" t="s">
        <v>49</v>
      </c>
      <c r="BN43" s="268"/>
      <c r="BO43" s="268"/>
      <c r="BP43" s="78" t="s">
        <v>49</v>
      </c>
      <c r="BQ43" s="268">
        <v>30</v>
      </c>
      <c r="BR43" s="268" t="s">
        <v>155</v>
      </c>
      <c r="BS43" s="285" t="s">
        <v>683</v>
      </c>
      <c r="BT43" s="441" t="s">
        <v>684</v>
      </c>
      <c r="BU43" s="428" t="s">
        <v>685</v>
      </c>
      <c r="BV43" s="442"/>
      <c r="BW43" s="428" t="s">
        <v>686</v>
      </c>
      <c r="BX43" s="286"/>
    </row>
    <row r="44" spans="1:116" s="210" customFormat="1" ht="143.1" hidden="1" customHeight="1">
      <c r="A44" s="266">
        <v>55</v>
      </c>
      <c r="B44" s="267" t="s">
        <v>451</v>
      </c>
      <c r="C44" s="267" t="s">
        <v>687</v>
      </c>
      <c r="D44" s="493"/>
      <c r="E44" s="524"/>
      <c r="F44" s="505"/>
      <c r="G44" s="538"/>
      <c r="H44" s="537" t="s">
        <v>248</v>
      </c>
      <c r="I44" s="533" t="s">
        <v>600</v>
      </c>
      <c r="J44" s="330" t="s">
        <v>688</v>
      </c>
      <c r="K44" s="312" t="s">
        <v>137</v>
      </c>
      <c r="L44" s="449">
        <v>43719</v>
      </c>
      <c r="M44" s="457" t="s">
        <v>139</v>
      </c>
      <c r="N44" s="312"/>
      <c r="O44" s="449">
        <f>L44</f>
        <v>43719</v>
      </c>
      <c r="P44" s="332">
        <v>0</v>
      </c>
      <c r="Q44" s="317" t="s">
        <v>63</v>
      </c>
      <c r="R44" s="317" t="s">
        <v>64</v>
      </c>
      <c r="S44" s="354" t="s">
        <v>689</v>
      </c>
      <c r="T44" s="282" t="s">
        <v>457</v>
      </c>
      <c r="U44" s="270" t="s">
        <v>90</v>
      </c>
      <c r="V44" s="271" t="s">
        <v>143</v>
      </c>
      <c r="W44" s="268" t="s">
        <v>66</v>
      </c>
      <c r="X44" s="272"/>
      <c r="Y44" s="271">
        <v>60</v>
      </c>
      <c r="Z44" s="272"/>
      <c r="AA44" s="273"/>
      <c r="AB44" s="282" t="s">
        <v>216</v>
      </c>
      <c r="AC44" s="317" t="s">
        <v>216</v>
      </c>
      <c r="AD44" s="282" t="s">
        <v>216</v>
      </c>
      <c r="AE44" s="317" t="s">
        <v>260</v>
      </c>
      <c r="AF44" s="469" t="s">
        <v>458</v>
      </c>
      <c r="AG44" s="269">
        <v>2019</v>
      </c>
      <c r="AH44" s="274"/>
      <c r="AI44" s="275">
        <v>2019</v>
      </c>
      <c r="AJ44" s="331"/>
      <c r="AK44" s="330" t="s">
        <v>459</v>
      </c>
      <c r="AL44" s="312" t="s">
        <v>460</v>
      </c>
      <c r="AM44" s="385" t="s">
        <v>461</v>
      </c>
      <c r="AN44" s="368" t="s">
        <v>690</v>
      </c>
      <c r="AO44" s="390"/>
      <c r="AP44" s="402">
        <v>300000000</v>
      </c>
      <c r="AQ44" s="276"/>
      <c r="AR44" s="276"/>
      <c r="AS44" s="280"/>
      <c r="AT44" s="282" t="s">
        <v>691</v>
      </c>
      <c r="AU44" s="277"/>
      <c r="AV44" s="278">
        <v>24000</v>
      </c>
      <c r="AW44" s="279"/>
      <c r="AX44" s="280" t="s">
        <v>464</v>
      </c>
      <c r="AY44" s="281"/>
      <c r="AZ44" s="269" t="s">
        <v>692</v>
      </c>
      <c r="BA44" s="340" t="s">
        <v>199</v>
      </c>
      <c r="BB44" s="341"/>
      <c r="BC44" s="324" t="s">
        <v>58</v>
      </c>
      <c r="BD44" s="282" t="s">
        <v>693</v>
      </c>
      <c r="BE44" s="283" t="s">
        <v>694</v>
      </c>
      <c r="BF44" s="284"/>
      <c r="BG44" s="417" t="s">
        <v>695</v>
      </c>
      <c r="BH44" s="271">
        <v>12</v>
      </c>
      <c r="BI44" s="268" t="s">
        <v>283</v>
      </c>
      <c r="BJ44" s="78" t="s">
        <v>49</v>
      </c>
      <c r="BK44" s="268">
        <v>6</v>
      </c>
      <c r="BL44" s="268" t="s">
        <v>51</v>
      </c>
      <c r="BM44" s="78" t="s">
        <v>49</v>
      </c>
      <c r="BN44" s="268"/>
      <c r="BO44" s="268"/>
      <c r="BP44" s="78" t="s">
        <v>49</v>
      </c>
      <c r="BQ44" s="268"/>
      <c r="BR44" s="268" t="s">
        <v>155</v>
      </c>
      <c r="BS44" s="285" t="s">
        <v>695</v>
      </c>
      <c r="BT44" s="441" t="s">
        <v>696</v>
      </c>
      <c r="BU44" s="428" t="s">
        <v>697</v>
      </c>
      <c r="BV44" s="442" t="s">
        <v>698</v>
      </c>
      <c r="BW44" s="428" t="s">
        <v>699</v>
      </c>
      <c r="BX44" s="286"/>
    </row>
    <row r="45" spans="1:116" s="210" customFormat="1" ht="156" hidden="1" customHeight="1">
      <c r="A45" s="266">
        <v>56</v>
      </c>
      <c r="B45" s="267" t="s">
        <v>111</v>
      </c>
      <c r="C45" s="267" t="s">
        <v>700</v>
      </c>
      <c r="D45" s="489">
        <v>2021</v>
      </c>
      <c r="E45" s="510" t="s">
        <v>390</v>
      </c>
      <c r="F45" s="525" t="s">
        <v>701</v>
      </c>
      <c r="G45" s="541" t="s">
        <v>701</v>
      </c>
      <c r="H45" s="537">
        <v>43453.479166666664</v>
      </c>
      <c r="I45" s="533" t="s">
        <v>600</v>
      </c>
      <c r="J45" s="330" t="s">
        <v>702</v>
      </c>
      <c r="K45" s="312" t="s">
        <v>86</v>
      </c>
      <c r="L45" s="449">
        <v>43003</v>
      </c>
      <c r="M45" s="457" t="s">
        <v>703</v>
      </c>
      <c r="N45" s="312"/>
      <c r="O45" s="354"/>
      <c r="P45" s="332">
        <v>1</v>
      </c>
      <c r="Q45" s="317" t="s">
        <v>63</v>
      </c>
      <c r="R45" s="317"/>
      <c r="S45" s="354" t="s">
        <v>704</v>
      </c>
      <c r="T45" s="282" t="s">
        <v>705</v>
      </c>
      <c r="U45" s="270" t="s">
        <v>90</v>
      </c>
      <c r="V45" s="271" t="s">
        <v>66</v>
      </c>
      <c r="W45" s="268" t="s">
        <v>67</v>
      </c>
      <c r="X45" s="272"/>
      <c r="Y45" s="271">
        <v>19</v>
      </c>
      <c r="Z45" s="272">
        <v>35</v>
      </c>
      <c r="AA45" s="273"/>
      <c r="AB45" s="282" t="s">
        <v>354</v>
      </c>
      <c r="AC45" s="317" t="s">
        <v>216</v>
      </c>
      <c r="AD45" s="282" t="s">
        <v>195</v>
      </c>
      <c r="AE45" s="317" t="s">
        <v>706</v>
      </c>
      <c r="AF45" s="469" t="s">
        <v>707</v>
      </c>
      <c r="AG45" s="269" t="s">
        <v>96</v>
      </c>
      <c r="AH45" s="274" t="s">
        <v>73</v>
      </c>
      <c r="AI45" s="275">
        <v>2019</v>
      </c>
      <c r="AJ45" s="334"/>
      <c r="AK45" s="330" t="s">
        <v>708</v>
      </c>
      <c r="AL45" s="312" t="s">
        <v>709</v>
      </c>
      <c r="AM45" s="385" t="s">
        <v>710</v>
      </c>
      <c r="AN45" s="368" t="s">
        <v>188</v>
      </c>
      <c r="AO45" s="390"/>
      <c r="AP45" s="402">
        <v>300000000</v>
      </c>
      <c r="AQ45" s="276"/>
      <c r="AR45" s="276"/>
      <c r="AS45" s="280"/>
      <c r="AT45" s="282" t="s">
        <v>711</v>
      </c>
      <c r="AU45" s="277" t="s">
        <v>712</v>
      </c>
      <c r="AV45" s="278">
        <v>6300</v>
      </c>
      <c r="AW45" s="279">
        <v>9800</v>
      </c>
      <c r="AX45" s="280" t="s">
        <v>713</v>
      </c>
      <c r="AY45" s="281"/>
      <c r="AZ45" s="269" t="s">
        <v>591</v>
      </c>
      <c r="BA45" s="340" t="s">
        <v>76</v>
      </c>
      <c r="BB45" s="341"/>
      <c r="BC45" s="324" t="s">
        <v>58</v>
      </c>
      <c r="BD45" s="282" t="s">
        <v>714</v>
      </c>
      <c r="BE45" s="283" t="s">
        <v>715</v>
      </c>
      <c r="BF45" s="284"/>
      <c r="BG45" s="417" t="s">
        <v>716</v>
      </c>
      <c r="BH45" s="271">
        <v>24</v>
      </c>
      <c r="BI45" s="268" t="s">
        <v>53</v>
      </c>
      <c r="BJ45" s="78" t="s">
        <v>49</v>
      </c>
      <c r="BK45" s="268"/>
      <c r="BL45" s="268"/>
      <c r="BM45" s="78" t="s">
        <v>49</v>
      </c>
      <c r="BN45" s="268"/>
      <c r="BO45" s="268"/>
      <c r="BP45" s="78" t="s">
        <v>49</v>
      </c>
      <c r="BQ45" s="268">
        <v>200</v>
      </c>
      <c r="BR45" s="268" t="s">
        <v>77</v>
      </c>
      <c r="BS45" s="285" t="s">
        <v>78</v>
      </c>
      <c r="BT45" s="441" t="s">
        <v>717</v>
      </c>
      <c r="BU45" s="428" t="s">
        <v>130</v>
      </c>
      <c r="BV45" s="442" t="s">
        <v>718</v>
      </c>
      <c r="BW45" s="428" t="s">
        <v>719</v>
      </c>
      <c r="BX45" s="286"/>
    </row>
    <row r="46" spans="1:116" s="109" customFormat="1" ht="26.1" hidden="1" customHeight="1">
      <c r="A46" s="80">
        <v>57</v>
      </c>
      <c r="B46" s="110" t="s">
        <v>257</v>
      </c>
      <c r="C46" s="110" t="s">
        <v>720</v>
      </c>
      <c r="D46" s="498"/>
      <c r="E46" s="526"/>
      <c r="F46" s="523" t="s">
        <v>701</v>
      </c>
      <c r="G46" s="545" t="s">
        <v>701</v>
      </c>
      <c r="H46" s="540" t="s">
        <v>633</v>
      </c>
      <c r="I46" s="534"/>
      <c r="J46" s="333"/>
      <c r="K46" s="355" t="s">
        <v>258</v>
      </c>
      <c r="L46" s="356"/>
      <c r="M46" s="334" t="s">
        <v>721</v>
      </c>
      <c r="N46" s="315"/>
      <c r="O46" s="356"/>
      <c r="P46" s="331"/>
      <c r="Q46" s="305" t="s">
        <v>63</v>
      </c>
      <c r="R46" s="305" t="s">
        <v>64</v>
      </c>
      <c r="S46" s="356" t="s">
        <v>722</v>
      </c>
      <c r="T46" s="202" t="s">
        <v>723</v>
      </c>
      <c r="U46" s="84" t="s">
        <v>90</v>
      </c>
      <c r="V46" s="85" t="s">
        <v>66</v>
      </c>
      <c r="W46" s="82" t="s">
        <v>193</v>
      </c>
      <c r="X46" s="86"/>
      <c r="Y46" s="85">
        <v>16</v>
      </c>
      <c r="Z46" s="86">
        <v>35</v>
      </c>
      <c r="AA46" s="111"/>
      <c r="AB46" s="298" t="s">
        <v>354</v>
      </c>
      <c r="AC46" s="305" t="s">
        <v>216</v>
      </c>
      <c r="AD46" s="298" t="s">
        <v>354</v>
      </c>
      <c r="AE46" s="305" t="s">
        <v>260</v>
      </c>
      <c r="AF46" s="470" t="s">
        <v>724</v>
      </c>
      <c r="AG46" s="83" t="s">
        <v>72</v>
      </c>
      <c r="AH46" s="89" t="s">
        <v>73</v>
      </c>
      <c r="AI46" s="90">
        <v>2020</v>
      </c>
      <c r="AJ46" s="331"/>
      <c r="AK46" s="334" t="s">
        <v>725</v>
      </c>
      <c r="AL46" s="355" t="s">
        <v>726</v>
      </c>
      <c r="AM46" s="386" t="s">
        <v>727</v>
      </c>
      <c r="AN46" s="369"/>
      <c r="AO46" s="199"/>
      <c r="AP46" s="408">
        <v>300000000</v>
      </c>
      <c r="AQ46" s="115"/>
      <c r="AR46" s="115"/>
      <c r="AS46" s="409"/>
      <c r="AT46" s="202">
        <v>12000</v>
      </c>
      <c r="AU46" s="116">
        <v>14000</v>
      </c>
      <c r="AV46" s="95">
        <v>12000</v>
      </c>
      <c r="AW46" s="96">
        <v>14000</v>
      </c>
      <c r="AX46" s="97" t="s">
        <v>339</v>
      </c>
      <c r="AY46" s="114" t="s">
        <v>339</v>
      </c>
      <c r="AZ46" s="91"/>
      <c r="BA46" s="342" t="s">
        <v>199</v>
      </c>
      <c r="BB46" s="343"/>
      <c r="BC46" s="482" t="s">
        <v>58</v>
      </c>
      <c r="BD46" s="202" t="s">
        <v>210</v>
      </c>
      <c r="BE46" s="99" t="s">
        <v>210</v>
      </c>
      <c r="BF46" s="100"/>
      <c r="BG46" s="418" t="s">
        <v>728</v>
      </c>
      <c r="BH46" s="85">
        <v>12</v>
      </c>
      <c r="BI46" s="82" t="s">
        <v>205</v>
      </c>
      <c r="BJ46" s="78" t="s">
        <v>49</v>
      </c>
      <c r="BK46" s="82"/>
      <c r="BL46" s="82"/>
      <c r="BM46" s="78" t="s">
        <v>49</v>
      </c>
      <c r="BN46" s="82">
        <v>10</v>
      </c>
      <c r="BO46" s="82" t="s">
        <v>51</v>
      </c>
      <c r="BP46" s="78" t="s">
        <v>49</v>
      </c>
      <c r="BQ46" s="82">
        <v>15</v>
      </c>
      <c r="BR46" s="82" t="s">
        <v>155</v>
      </c>
      <c r="BS46" s="252" t="s">
        <v>342</v>
      </c>
      <c r="BT46" s="443" t="s">
        <v>729</v>
      </c>
      <c r="BU46" s="429" t="s">
        <v>730</v>
      </c>
      <c r="BV46" s="444" t="s">
        <v>731</v>
      </c>
      <c r="BW46" s="429" t="s">
        <v>732</v>
      </c>
    </row>
    <row r="47" spans="1:116" s="613" customFormat="1" ht="158.4">
      <c r="A47" s="573">
        <v>58</v>
      </c>
      <c r="B47" s="636" t="s">
        <v>451</v>
      </c>
      <c r="C47" s="636" t="s">
        <v>733</v>
      </c>
      <c r="D47" s="618"/>
      <c r="E47" s="619"/>
      <c r="F47" s="628"/>
      <c r="G47" s="629"/>
      <c r="H47" s="579" t="s">
        <v>734</v>
      </c>
      <c r="I47" s="580" t="s">
        <v>1102</v>
      </c>
      <c r="J47" s="581" t="s">
        <v>735</v>
      </c>
      <c r="K47" s="582" t="s">
        <v>137</v>
      </c>
      <c r="L47" s="583">
        <v>43537</v>
      </c>
      <c r="M47" s="584" t="s">
        <v>139</v>
      </c>
      <c r="N47" s="582"/>
      <c r="O47" s="583">
        <f>L47</f>
        <v>43537</v>
      </c>
      <c r="P47" s="586">
        <v>0</v>
      </c>
      <c r="Q47" s="587" t="s">
        <v>63</v>
      </c>
      <c r="R47" s="587" t="s">
        <v>64</v>
      </c>
      <c r="S47" s="585" t="s">
        <v>736</v>
      </c>
      <c r="T47" s="201" t="s">
        <v>737</v>
      </c>
      <c r="U47" s="588" t="s">
        <v>90</v>
      </c>
      <c r="V47" s="589" t="s">
        <v>143</v>
      </c>
      <c r="W47" s="590" t="s">
        <v>66</v>
      </c>
      <c r="X47" s="591"/>
      <c r="Y47" s="589">
        <v>55</v>
      </c>
      <c r="Z47" s="591"/>
      <c r="AA47" s="592"/>
      <c r="AB47" s="201" t="s">
        <v>194</v>
      </c>
      <c r="AC47" s="587" t="s">
        <v>194</v>
      </c>
      <c r="AD47" s="201" t="s">
        <v>216</v>
      </c>
      <c r="AE47" s="587" t="s">
        <v>94</v>
      </c>
      <c r="AF47" s="593" t="s">
        <v>738</v>
      </c>
      <c r="AG47" s="72">
        <v>2019</v>
      </c>
      <c r="AH47" s="594"/>
      <c r="AI47" s="595">
        <v>2019</v>
      </c>
      <c r="AJ47" s="584"/>
      <c r="AK47" s="581" t="s">
        <v>739</v>
      </c>
      <c r="AL47" s="582" t="s">
        <v>740</v>
      </c>
      <c r="AM47" s="597" t="s">
        <v>741</v>
      </c>
      <c r="AN47" s="366" t="s">
        <v>742</v>
      </c>
      <c r="AO47" s="388"/>
      <c r="AP47" s="598">
        <v>500000000</v>
      </c>
      <c r="AQ47" s="599"/>
      <c r="AR47" s="599"/>
      <c r="AS47" s="600"/>
      <c r="AT47" s="201" t="s">
        <v>743</v>
      </c>
      <c r="AU47" s="76"/>
      <c r="AV47" s="601">
        <v>25000</v>
      </c>
      <c r="AW47" s="638"/>
      <c r="AX47" s="600" t="s">
        <v>744</v>
      </c>
      <c r="AY47" s="77"/>
      <c r="AZ47" s="72" t="s">
        <v>199</v>
      </c>
      <c r="BA47" s="603" t="s">
        <v>199</v>
      </c>
      <c r="BB47" s="604"/>
      <c r="BC47" s="605" t="s">
        <v>58</v>
      </c>
      <c r="BD47" s="201"/>
      <c r="BE47" s="606" t="s">
        <v>467</v>
      </c>
      <c r="BF47" s="607"/>
      <c r="BG47" s="415" t="s">
        <v>745</v>
      </c>
      <c r="BH47" s="483"/>
      <c r="BI47" s="481"/>
      <c r="BJ47" s="571" t="s">
        <v>49</v>
      </c>
      <c r="BK47" s="481"/>
      <c r="BL47" s="481"/>
      <c r="BM47" s="571" t="s">
        <v>49</v>
      </c>
      <c r="BN47" s="481"/>
      <c r="BO47" s="481"/>
      <c r="BP47" s="571" t="s">
        <v>49</v>
      </c>
      <c r="BQ47" s="481"/>
      <c r="BR47" s="481"/>
      <c r="BS47" s="609" t="s">
        <v>745</v>
      </c>
      <c r="BT47" s="610" t="s">
        <v>746</v>
      </c>
      <c r="BU47" s="611" t="s">
        <v>747</v>
      </c>
      <c r="BV47" s="612" t="s">
        <v>748</v>
      </c>
      <c r="BW47" s="611" t="s">
        <v>749</v>
      </c>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row>
    <row r="48" spans="1:116" s="109" customFormat="1" ht="14.4" hidden="1" customHeight="1">
      <c r="A48" s="80">
        <v>59</v>
      </c>
      <c r="B48" s="101" t="s">
        <v>133</v>
      </c>
      <c r="C48" s="101" t="s">
        <v>750</v>
      </c>
      <c r="D48" s="498"/>
      <c r="E48" s="526"/>
      <c r="F48" s="508"/>
      <c r="G48" s="542"/>
      <c r="H48" s="540"/>
      <c r="I48" s="534"/>
      <c r="J48" s="333"/>
      <c r="K48" s="355"/>
      <c r="L48" s="356"/>
      <c r="M48" s="334"/>
      <c r="N48" s="315"/>
      <c r="O48" s="356"/>
      <c r="P48" s="331"/>
      <c r="Q48" s="305" t="s">
        <v>63</v>
      </c>
      <c r="R48" s="305"/>
      <c r="S48" s="356"/>
      <c r="T48" s="202"/>
      <c r="U48" s="84"/>
      <c r="V48" s="85"/>
      <c r="W48" s="82"/>
      <c r="X48" s="86"/>
      <c r="Y48" s="85"/>
      <c r="Z48" s="86"/>
      <c r="AA48" s="111"/>
      <c r="AB48" s="298"/>
      <c r="AC48" s="305"/>
      <c r="AD48" s="298"/>
      <c r="AE48" s="305"/>
      <c r="AF48" s="470"/>
      <c r="AG48" s="83"/>
      <c r="AH48" s="89"/>
      <c r="AI48" s="90"/>
      <c r="AJ48" s="331"/>
      <c r="AK48" s="334"/>
      <c r="AL48" s="355"/>
      <c r="AM48" s="386"/>
      <c r="AN48" s="369"/>
      <c r="AO48" s="199"/>
      <c r="AP48" s="408"/>
      <c r="AQ48" s="115"/>
      <c r="AR48" s="115"/>
      <c r="AS48" s="409"/>
      <c r="AT48" s="202"/>
      <c r="AU48" s="116"/>
      <c r="AV48" s="95"/>
      <c r="AW48" s="96"/>
      <c r="AX48" s="97"/>
      <c r="AY48" s="114"/>
      <c r="AZ48" s="91"/>
      <c r="BA48" s="342"/>
      <c r="BB48" s="343"/>
      <c r="BC48" s="322" t="s">
        <v>58</v>
      </c>
      <c r="BD48" s="202"/>
      <c r="BE48" s="99"/>
      <c r="BF48" s="100"/>
      <c r="BG48" s="418"/>
      <c r="BH48" s="85"/>
      <c r="BI48" s="82"/>
      <c r="BJ48" s="78" t="s">
        <v>49</v>
      </c>
      <c r="BK48" s="82"/>
      <c r="BL48" s="82"/>
      <c r="BM48" s="78" t="s">
        <v>49</v>
      </c>
      <c r="BN48" s="82"/>
      <c r="BO48" s="82"/>
      <c r="BP48" s="78" t="s">
        <v>49</v>
      </c>
      <c r="BQ48" s="82"/>
      <c r="BR48" s="82"/>
      <c r="BS48" s="252"/>
      <c r="BT48" s="443"/>
      <c r="BU48" s="429"/>
      <c r="BV48" s="444"/>
      <c r="BW48" s="429"/>
    </row>
    <row r="49" spans="1:116" s="80" customFormat="1" ht="14.4" hidden="1" customHeight="1">
      <c r="A49" s="80">
        <v>61</v>
      </c>
      <c r="B49" s="101" t="s">
        <v>185</v>
      </c>
      <c r="C49" s="101" t="s">
        <v>752</v>
      </c>
      <c r="D49" s="498"/>
      <c r="E49" s="526"/>
      <c r="F49" s="527"/>
      <c r="G49" s="542"/>
      <c r="H49" s="540" t="s">
        <v>715</v>
      </c>
      <c r="I49" s="534"/>
      <c r="J49" s="333"/>
      <c r="K49" s="355"/>
      <c r="L49" s="356"/>
      <c r="M49" s="334"/>
      <c r="N49" s="305"/>
      <c r="O49" s="356"/>
      <c r="P49" s="331"/>
      <c r="Q49" s="305"/>
      <c r="R49" s="305"/>
      <c r="S49" s="356"/>
      <c r="T49" s="202"/>
      <c r="U49" s="84"/>
      <c r="V49" s="85"/>
      <c r="W49" s="82"/>
      <c r="X49" s="86"/>
      <c r="Y49" s="85"/>
      <c r="Z49" s="86"/>
      <c r="AA49" s="87"/>
      <c r="AB49" s="297"/>
      <c r="AC49" s="305"/>
      <c r="AD49" s="297"/>
      <c r="AE49" s="305"/>
      <c r="AF49" s="470"/>
      <c r="AG49" s="83"/>
      <c r="AH49" s="89"/>
      <c r="AI49" s="90"/>
      <c r="AJ49" s="331"/>
      <c r="AK49" s="331"/>
      <c r="AL49" s="355"/>
      <c r="AM49" s="386"/>
      <c r="AN49" s="369"/>
      <c r="AO49" s="198"/>
      <c r="AP49" s="403"/>
      <c r="AQ49" s="93"/>
      <c r="AR49" s="93"/>
      <c r="AS49" s="404"/>
      <c r="AT49" s="202"/>
      <c r="AU49" s="94"/>
      <c r="AV49" s="95"/>
      <c r="AW49" s="96"/>
      <c r="AX49" s="97"/>
      <c r="AY49" s="88"/>
      <c r="AZ49" s="98"/>
      <c r="BA49" s="342"/>
      <c r="BB49" s="86"/>
      <c r="BC49" s="322" t="s">
        <v>58</v>
      </c>
      <c r="BD49" s="202"/>
      <c r="BE49" s="99"/>
      <c r="BF49" s="100"/>
      <c r="BG49" s="418"/>
      <c r="BH49" s="85"/>
      <c r="BI49" s="82"/>
      <c r="BJ49" s="78" t="s">
        <v>49</v>
      </c>
      <c r="BK49" s="82"/>
      <c r="BL49" s="82"/>
      <c r="BM49" s="78" t="s">
        <v>49</v>
      </c>
      <c r="BN49" s="82"/>
      <c r="BO49" s="82"/>
      <c r="BP49" s="78" t="s">
        <v>49</v>
      </c>
      <c r="BQ49" s="82"/>
      <c r="BR49" s="82"/>
      <c r="BS49" s="252"/>
      <c r="BT49" s="443"/>
      <c r="BU49" s="429"/>
      <c r="BV49" s="444"/>
      <c r="BW49" s="429"/>
    </row>
    <row r="50" spans="1:116" s="80" customFormat="1" ht="39" hidden="1" customHeight="1">
      <c r="A50" s="80">
        <v>62</v>
      </c>
      <c r="B50" s="101" t="s">
        <v>111</v>
      </c>
      <c r="C50" s="101" t="s">
        <v>753</v>
      </c>
      <c r="D50" s="490"/>
      <c r="E50" s="528"/>
      <c r="F50" s="529"/>
      <c r="G50" s="542"/>
      <c r="H50" s="540">
        <v>43791</v>
      </c>
      <c r="I50" s="534"/>
      <c r="J50" s="333" t="s">
        <v>754</v>
      </c>
      <c r="K50" s="355" t="s">
        <v>86</v>
      </c>
      <c r="L50" s="356"/>
      <c r="M50" s="334" t="s">
        <v>331</v>
      </c>
      <c r="N50" s="305"/>
      <c r="O50" s="356"/>
      <c r="P50" s="331"/>
      <c r="Q50" s="305" t="s">
        <v>63</v>
      </c>
      <c r="R50" s="305" t="s">
        <v>64</v>
      </c>
      <c r="S50" s="356" t="s">
        <v>755</v>
      </c>
      <c r="T50" s="202" t="s">
        <v>756</v>
      </c>
      <c r="U50" s="84" t="s">
        <v>90</v>
      </c>
      <c r="V50" s="85" t="s">
        <v>66</v>
      </c>
      <c r="W50" s="82" t="s">
        <v>67</v>
      </c>
      <c r="X50" s="86" t="s">
        <v>118</v>
      </c>
      <c r="Y50" s="85">
        <v>17</v>
      </c>
      <c r="Z50" s="86">
        <v>35</v>
      </c>
      <c r="AA50" s="87"/>
      <c r="AB50" s="297" t="s">
        <v>92</v>
      </c>
      <c r="AC50" s="305" t="s">
        <v>69</v>
      </c>
      <c r="AD50" s="297" t="s">
        <v>93</v>
      </c>
      <c r="AE50" s="305"/>
      <c r="AF50" s="470" t="s">
        <v>757</v>
      </c>
      <c r="AG50" s="83" t="s">
        <v>758</v>
      </c>
      <c r="AH50" s="89" t="s">
        <v>254</v>
      </c>
      <c r="AI50" s="90">
        <v>2020</v>
      </c>
      <c r="AJ50" s="334"/>
      <c r="AK50" s="331" t="s">
        <v>759</v>
      </c>
      <c r="AL50" s="355" t="s">
        <v>760</v>
      </c>
      <c r="AM50" s="386" t="s">
        <v>761</v>
      </c>
      <c r="AN50" s="92">
        <v>300000000</v>
      </c>
      <c r="AO50" s="198"/>
      <c r="AP50" s="403">
        <v>300000000</v>
      </c>
      <c r="AQ50" s="93"/>
      <c r="AR50" s="93"/>
      <c r="AS50" s="404"/>
      <c r="AT50" s="202">
        <v>4500</v>
      </c>
      <c r="AU50" s="94" t="s">
        <v>762</v>
      </c>
      <c r="AV50" s="333">
        <v>4500</v>
      </c>
      <c r="AW50" s="94" t="s">
        <v>763</v>
      </c>
      <c r="AX50" s="97" t="s">
        <v>74</v>
      </c>
      <c r="AY50" s="88" t="s">
        <v>74</v>
      </c>
      <c r="AZ50" s="98" t="s">
        <v>75</v>
      </c>
      <c r="BA50" s="342" t="s">
        <v>76</v>
      </c>
      <c r="BB50" s="86"/>
      <c r="BC50" s="322" t="s">
        <v>58</v>
      </c>
      <c r="BD50" s="202" t="s">
        <v>104</v>
      </c>
      <c r="BE50" s="99" t="s">
        <v>104</v>
      </c>
      <c r="BF50" s="100"/>
      <c r="BG50" s="418" t="s">
        <v>764</v>
      </c>
      <c r="BH50" s="85">
        <v>24</v>
      </c>
      <c r="BI50" s="82" t="s">
        <v>53</v>
      </c>
      <c r="BJ50" s="78" t="s">
        <v>49</v>
      </c>
      <c r="BK50" s="82"/>
      <c r="BL50" s="82"/>
      <c r="BM50" s="78" t="s">
        <v>49</v>
      </c>
      <c r="BN50" s="82"/>
      <c r="BO50" s="82"/>
      <c r="BP50" s="78" t="s">
        <v>49</v>
      </c>
      <c r="BQ50" s="82">
        <v>200</v>
      </c>
      <c r="BR50" s="82" t="s">
        <v>77</v>
      </c>
      <c r="BS50" s="250" t="s">
        <v>765</v>
      </c>
      <c r="BT50" s="443" t="s">
        <v>766</v>
      </c>
      <c r="BU50" s="429" t="s">
        <v>767</v>
      </c>
      <c r="BV50" s="444" t="s">
        <v>768</v>
      </c>
      <c r="BW50" s="429" t="s">
        <v>769</v>
      </c>
    </row>
    <row r="51" spans="1:116" s="80" customFormat="1" ht="14.4" hidden="1" customHeight="1">
      <c r="A51" s="80">
        <v>65</v>
      </c>
      <c r="B51" s="81" t="s">
        <v>190</v>
      </c>
      <c r="C51" s="81" t="s">
        <v>770</v>
      </c>
      <c r="D51" s="497"/>
      <c r="E51" s="506"/>
      <c r="F51" s="508"/>
      <c r="G51" s="542"/>
      <c r="H51" s="540"/>
      <c r="I51" s="534"/>
      <c r="J51" s="333"/>
      <c r="K51" s="355"/>
      <c r="L51" s="356"/>
      <c r="M51" s="334"/>
      <c r="N51" s="305"/>
      <c r="O51" s="356"/>
      <c r="P51" s="331"/>
      <c r="Q51" s="305"/>
      <c r="R51" s="305"/>
      <c r="S51" s="356"/>
      <c r="T51" s="202"/>
      <c r="U51" s="84"/>
      <c r="V51" s="85"/>
      <c r="W51" s="82"/>
      <c r="X51" s="86"/>
      <c r="Y51" s="85"/>
      <c r="Z51" s="86"/>
      <c r="AA51" s="87"/>
      <c r="AB51" s="297"/>
      <c r="AC51" s="305"/>
      <c r="AD51" s="297"/>
      <c r="AE51" s="305"/>
      <c r="AF51" s="470"/>
      <c r="AG51" s="83"/>
      <c r="AH51" s="89"/>
      <c r="AI51" s="90"/>
      <c r="AJ51" s="331"/>
      <c r="AK51" s="331"/>
      <c r="AL51" s="355"/>
      <c r="AM51" s="386"/>
      <c r="AN51" s="369"/>
      <c r="AO51" s="198"/>
      <c r="AP51" s="403"/>
      <c r="AQ51" s="93"/>
      <c r="AR51" s="93"/>
      <c r="AS51" s="404"/>
      <c r="AT51" s="202"/>
      <c r="AU51" s="94"/>
      <c r="AV51" s="95"/>
      <c r="AW51" s="96"/>
      <c r="AX51" s="97"/>
      <c r="AY51" s="88"/>
      <c r="AZ51" s="98"/>
      <c r="BA51" s="342"/>
      <c r="BB51" s="86"/>
      <c r="BC51" s="322" t="s">
        <v>58</v>
      </c>
      <c r="BD51" s="202"/>
      <c r="BE51" s="99"/>
      <c r="BF51" s="100"/>
      <c r="BG51" s="418"/>
      <c r="BH51" s="85"/>
      <c r="BI51" s="82"/>
      <c r="BJ51" s="78" t="s">
        <v>49</v>
      </c>
      <c r="BK51" s="82"/>
      <c r="BL51" s="82"/>
      <c r="BM51" s="78" t="s">
        <v>49</v>
      </c>
      <c r="BN51" s="82"/>
      <c r="BO51" s="82"/>
      <c r="BP51" s="78" t="s">
        <v>49</v>
      </c>
      <c r="BQ51" s="82"/>
      <c r="BR51" s="82"/>
      <c r="BS51" s="252"/>
      <c r="BT51" s="443"/>
      <c r="BU51" s="429"/>
      <c r="BV51" s="444"/>
      <c r="BW51" s="429"/>
    </row>
    <row r="52" spans="1:116" s="80" customFormat="1" ht="14.4" hidden="1">
      <c r="A52" s="80">
        <v>66</v>
      </c>
      <c r="B52" s="105" t="s">
        <v>185</v>
      </c>
      <c r="C52" s="105" t="s">
        <v>771</v>
      </c>
      <c r="D52" s="495">
        <v>66</v>
      </c>
      <c r="E52" s="526" t="s">
        <v>772</v>
      </c>
      <c r="F52" s="527" t="s">
        <v>60</v>
      </c>
      <c r="G52" s="542"/>
      <c r="H52" s="540"/>
      <c r="I52" s="534"/>
      <c r="J52" s="333"/>
      <c r="K52" s="355"/>
      <c r="L52" s="356"/>
      <c r="M52" s="334"/>
      <c r="N52" s="305"/>
      <c r="O52" s="356"/>
      <c r="P52" s="331"/>
      <c r="Q52" s="305"/>
      <c r="R52" s="305"/>
      <c r="S52" s="356"/>
      <c r="T52" s="202"/>
      <c r="U52" s="84"/>
      <c r="V52" s="85"/>
      <c r="W52" s="82"/>
      <c r="X52" s="86"/>
      <c r="Y52" s="85"/>
      <c r="Z52" s="86"/>
      <c r="AA52" s="87"/>
      <c r="AB52" s="297"/>
      <c r="AC52" s="305"/>
      <c r="AD52" s="297"/>
      <c r="AE52" s="305"/>
      <c r="AF52" s="470"/>
      <c r="AG52" s="83"/>
      <c r="AH52" s="89"/>
      <c r="AI52" s="90"/>
      <c r="AJ52" s="334"/>
      <c r="AK52" s="331"/>
      <c r="AL52" s="355"/>
      <c r="AM52" s="386"/>
      <c r="AN52" s="369"/>
      <c r="AO52" s="198"/>
      <c r="AP52" s="403"/>
      <c r="AQ52" s="93"/>
      <c r="AR52" s="93"/>
      <c r="AS52" s="404"/>
      <c r="AT52" s="202"/>
      <c r="AU52" s="94"/>
      <c r="AV52" s="95"/>
      <c r="AW52" s="96"/>
      <c r="AX52" s="97"/>
      <c r="AY52" s="88"/>
      <c r="AZ52" s="98"/>
      <c r="BA52" s="342"/>
      <c r="BB52" s="86"/>
      <c r="BC52" s="322" t="s">
        <v>58</v>
      </c>
      <c r="BD52" s="202"/>
      <c r="BE52" s="99"/>
      <c r="BF52" s="100"/>
      <c r="BG52" s="418"/>
      <c r="BH52" s="85"/>
      <c r="BI52" s="82"/>
      <c r="BJ52" s="78" t="s">
        <v>49</v>
      </c>
      <c r="BK52" s="82"/>
      <c r="BL52" s="82"/>
      <c r="BM52" s="78" t="s">
        <v>49</v>
      </c>
      <c r="BN52" s="82"/>
      <c r="BO52" s="82"/>
      <c r="BP52" s="78" t="s">
        <v>49</v>
      </c>
      <c r="BQ52" s="82"/>
      <c r="BR52" s="82"/>
      <c r="BS52" s="252"/>
      <c r="BT52" s="443"/>
      <c r="BU52" s="429"/>
      <c r="BV52" s="444"/>
      <c r="BW52" s="429"/>
    </row>
    <row r="53" spans="1:116" s="573" customFormat="1" ht="66">
      <c r="A53" s="573">
        <v>67</v>
      </c>
      <c r="B53" s="574" t="s">
        <v>133</v>
      </c>
      <c r="C53" s="574" t="s">
        <v>773</v>
      </c>
      <c r="D53" s="618"/>
      <c r="E53" s="619"/>
      <c r="F53" s="628"/>
      <c r="G53" s="629"/>
      <c r="H53" s="579"/>
      <c r="I53" s="580" t="s">
        <v>1102</v>
      </c>
      <c r="J53" s="581" t="s">
        <v>774</v>
      </c>
      <c r="K53" s="582" t="s">
        <v>137</v>
      </c>
      <c r="L53" s="585" t="s">
        <v>516</v>
      </c>
      <c r="M53" s="584" t="s">
        <v>139</v>
      </c>
      <c r="N53" s="587"/>
      <c r="O53" s="583" t="str">
        <f t="shared" ref="O53:O54" si="6">L53</f>
        <v>Oct 23th, 2019</v>
      </c>
      <c r="P53" s="586">
        <v>0</v>
      </c>
      <c r="Q53" s="587" t="s">
        <v>63</v>
      </c>
      <c r="R53" s="587"/>
      <c r="S53" s="585" t="s">
        <v>775</v>
      </c>
      <c r="T53" s="201" t="s">
        <v>776</v>
      </c>
      <c r="U53" s="588" t="s">
        <v>90</v>
      </c>
      <c r="V53" s="589" t="s">
        <v>143</v>
      </c>
      <c r="W53" s="590" t="s">
        <v>66</v>
      </c>
      <c r="X53" s="591"/>
      <c r="Y53" s="589">
        <v>25</v>
      </c>
      <c r="Z53" s="591"/>
      <c r="AA53" s="640"/>
      <c r="AB53" s="201" t="s">
        <v>208</v>
      </c>
      <c r="AC53" s="587" t="s">
        <v>208</v>
      </c>
      <c r="AD53" s="299" t="s">
        <v>71</v>
      </c>
      <c r="AE53" s="587" t="s">
        <v>71</v>
      </c>
      <c r="AF53" s="593" t="s">
        <v>777</v>
      </c>
      <c r="AG53" s="72"/>
      <c r="AH53" s="594"/>
      <c r="AI53" s="595">
        <v>2020</v>
      </c>
      <c r="AJ53" s="596"/>
      <c r="AK53" s="586" t="s">
        <v>778</v>
      </c>
      <c r="AL53" s="582" t="s">
        <v>438</v>
      </c>
      <c r="AM53" s="597" t="s">
        <v>517</v>
      </c>
      <c r="AN53" s="366">
        <v>200000000</v>
      </c>
      <c r="AO53" s="387"/>
      <c r="AP53" s="641">
        <v>200000000</v>
      </c>
      <c r="AQ53" s="642"/>
      <c r="AR53" s="642"/>
      <c r="AS53" s="643"/>
      <c r="AT53" s="201" t="s">
        <v>779</v>
      </c>
      <c r="AU53" s="103">
        <v>35000</v>
      </c>
      <c r="AV53" s="601">
        <v>26000</v>
      </c>
      <c r="AW53" s="602">
        <v>35000</v>
      </c>
      <c r="AX53" s="600" t="s">
        <v>780</v>
      </c>
      <c r="AY53" s="102"/>
      <c r="AZ53" s="104" t="s">
        <v>781</v>
      </c>
      <c r="BA53" s="603" t="s">
        <v>199</v>
      </c>
      <c r="BB53" s="591"/>
      <c r="BC53" s="605" t="s">
        <v>58</v>
      </c>
      <c r="BD53" s="201" t="s">
        <v>782</v>
      </c>
      <c r="BE53" s="606" t="s">
        <v>210</v>
      </c>
      <c r="BF53" s="607"/>
      <c r="BG53" s="415" t="s">
        <v>783</v>
      </c>
      <c r="BH53" s="483"/>
      <c r="BI53" s="481"/>
      <c r="BJ53" s="571" t="s">
        <v>49</v>
      </c>
      <c r="BK53" s="481"/>
      <c r="BL53" s="481"/>
      <c r="BM53" s="571" t="s">
        <v>49</v>
      </c>
      <c r="BN53" s="481"/>
      <c r="BO53" s="481"/>
      <c r="BP53" s="571" t="s">
        <v>49</v>
      </c>
      <c r="BQ53" s="481"/>
      <c r="BR53" s="481"/>
      <c r="BS53" s="609" t="s">
        <v>783</v>
      </c>
      <c r="BT53" s="610" t="s">
        <v>784</v>
      </c>
      <c r="BU53" s="480"/>
      <c r="BV53" s="612" t="s">
        <v>785</v>
      </c>
      <c r="BW53" s="611" t="s">
        <v>786</v>
      </c>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row>
    <row r="54" spans="1:116" s="613" customFormat="1" ht="52.8">
      <c r="A54" s="573">
        <v>68</v>
      </c>
      <c r="B54" s="574" t="s">
        <v>133</v>
      </c>
      <c r="C54" s="574" t="s">
        <v>787</v>
      </c>
      <c r="D54" s="618"/>
      <c r="E54" s="619"/>
      <c r="F54" s="628"/>
      <c r="G54" s="629"/>
      <c r="H54" s="579" t="s">
        <v>788</v>
      </c>
      <c r="I54" s="580" t="s">
        <v>1102</v>
      </c>
      <c r="J54" s="581" t="s">
        <v>789</v>
      </c>
      <c r="K54" s="582" t="s">
        <v>137</v>
      </c>
      <c r="L54" s="583" t="s">
        <v>516</v>
      </c>
      <c r="M54" s="584" t="s">
        <v>139</v>
      </c>
      <c r="N54" s="582"/>
      <c r="O54" s="583" t="str">
        <f t="shared" si="6"/>
        <v>Oct 23th, 2019</v>
      </c>
      <c r="P54" s="586">
        <v>0</v>
      </c>
      <c r="Q54" s="587" t="s">
        <v>63</v>
      </c>
      <c r="R54" s="587"/>
      <c r="S54" s="585" t="s">
        <v>790</v>
      </c>
      <c r="T54" s="201" t="s">
        <v>776</v>
      </c>
      <c r="U54" s="588" t="s">
        <v>90</v>
      </c>
      <c r="V54" s="589" t="s">
        <v>143</v>
      </c>
      <c r="W54" s="590" t="s">
        <v>66</v>
      </c>
      <c r="X54" s="591"/>
      <c r="Y54" s="589">
        <v>25</v>
      </c>
      <c r="Z54" s="591"/>
      <c r="AA54" s="592"/>
      <c r="AB54" s="201" t="s">
        <v>194</v>
      </c>
      <c r="AC54" s="587" t="s">
        <v>208</v>
      </c>
      <c r="AD54" s="201" t="s">
        <v>70</v>
      </c>
      <c r="AE54" s="587" t="s">
        <v>71</v>
      </c>
      <c r="AF54" s="593" t="s">
        <v>791</v>
      </c>
      <c r="AG54" s="72" t="s">
        <v>356</v>
      </c>
      <c r="AH54" s="594"/>
      <c r="AI54" s="595">
        <v>2020</v>
      </c>
      <c r="AJ54" s="596"/>
      <c r="AK54" s="581" t="s">
        <v>778</v>
      </c>
      <c r="AL54" s="582" t="s">
        <v>438</v>
      </c>
      <c r="AM54" s="597" t="s">
        <v>517</v>
      </c>
      <c r="AN54" s="366" t="s">
        <v>60</v>
      </c>
      <c r="AO54" s="388"/>
      <c r="AP54" s="598">
        <v>200000000</v>
      </c>
      <c r="AQ54" s="599"/>
      <c r="AR54" s="599"/>
      <c r="AS54" s="600"/>
      <c r="AT54" s="201" t="s">
        <v>779</v>
      </c>
      <c r="AU54" s="76">
        <v>35000</v>
      </c>
      <c r="AV54" s="601">
        <v>26000</v>
      </c>
      <c r="AW54" s="602">
        <v>35000</v>
      </c>
      <c r="AX54" s="600" t="s">
        <v>780</v>
      </c>
      <c r="AY54" s="77"/>
      <c r="AZ54" s="72"/>
      <c r="BA54" s="603" t="s">
        <v>199</v>
      </c>
      <c r="BB54" s="604"/>
      <c r="BC54" s="605" t="s">
        <v>58</v>
      </c>
      <c r="BD54" s="201" t="s">
        <v>792</v>
      </c>
      <c r="BE54" s="606" t="s">
        <v>210</v>
      </c>
      <c r="BF54" s="607"/>
      <c r="BG54" s="415" t="s">
        <v>793</v>
      </c>
      <c r="BH54" s="483"/>
      <c r="BI54" s="481"/>
      <c r="BJ54" s="571" t="s">
        <v>49</v>
      </c>
      <c r="BK54" s="481"/>
      <c r="BL54" s="481"/>
      <c r="BM54" s="571" t="s">
        <v>49</v>
      </c>
      <c r="BN54" s="481"/>
      <c r="BO54" s="481"/>
      <c r="BP54" s="571" t="s">
        <v>49</v>
      </c>
      <c r="BQ54" s="481"/>
      <c r="BR54" s="481"/>
      <c r="BS54" s="609" t="s">
        <v>793</v>
      </c>
      <c r="BT54" s="610" t="s">
        <v>784</v>
      </c>
      <c r="BU54" s="480"/>
      <c r="BV54" s="612"/>
      <c r="BW54" s="625" t="s">
        <v>794</v>
      </c>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row>
    <row r="55" spans="1:116" s="613" customFormat="1" ht="39.6">
      <c r="A55" s="573">
        <v>69</v>
      </c>
      <c r="B55" s="636" t="s">
        <v>185</v>
      </c>
      <c r="C55" s="636" t="s">
        <v>795</v>
      </c>
      <c r="D55" s="618"/>
      <c r="E55" s="619"/>
      <c r="F55" s="628"/>
      <c r="G55" s="629"/>
      <c r="H55" s="579">
        <v>43706.412499999999</v>
      </c>
      <c r="I55" s="580" t="s">
        <v>1102</v>
      </c>
      <c r="J55" s="581" t="s">
        <v>796</v>
      </c>
      <c r="K55" s="582" t="s">
        <v>137</v>
      </c>
      <c r="L55" s="583">
        <v>43706</v>
      </c>
      <c r="M55" s="584" t="s">
        <v>87</v>
      </c>
      <c r="N55" s="582"/>
      <c r="O55" s="585"/>
      <c r="P55" s="586">
        <v>5</v>
      </c>
      <c r="Q55" s="587" t="s">
        <v>63</v>
      </c>
      <c r="R55" s="587"/>
      <c r="S55" s="585" t="s">
        <v>797</v>
      </c>
      <c r="T55" s="201" t="s">
        <v>250</v>
      </c>
      <c r="U55" s="588" t="s">
        <v>90</v>
      </c>
      <c r="V55" s="589" t="s">
        <v>143</v>
      </c>
      <c r="W55" s="590" t="s">
        <v>66</v>
      </c>
      <c r="X55" s="591" t="s">
        <v>67</v>
      </c>
      <c r="Y55" s="589">
        <v>35</v>
      </c>
      <c r="Z55" s="591"/>
      <c r="AA55" s="592"/>
      <c r="AB55" s="201" t="s">
        <v>92</v>
      </c>
      <c r="AC55" s="587" t="s">
        <v>216</v>
      </c>
      <c r="AD55" s="201" t="s">
        <v>251</v>
      </c>
      <c r="AE55" s="587" t="s">
        <v>251</v>
      </c>
      <c r="AF55" s="593" t="s">
        <v>252</v>
      </c>
      <c r="AG55" s="72" t="s">
        <v>253</v>
      </c>
      <c r="AH55" s="594" t="s">
        <v>254</v>
      </c>
      <c r="AI55" s="595">
        <v>2019</v>
      </c>
      <c r="AJ55" s="596"/>
      <c r="AK55" s="581" t="s">
        <v>255</v>
      </c>
      <c r="AL55" s="582" t="s">
        <v>798</v>
      </c>
      <c r="AM55" s="597" t="s">
        <v>799</v>
      </c>
      <c r="AN55" s="366" t="s">
        <v>800</v>
      </c>
      <c r="AO55" s="388"/>
      <c r="AP55" s="598">
        <v>260000000</v>
      </c>
      <c r="AQ55" s="599"/>
      <c r="AR55" s="599"/>
      <c r="AS55" s="600"/>
      <c r="AT55" s="201">
        <v>3076.9230769230767</v>
      </c>
      <c r="AU55" s="76" t="s">
        <v>801</v>
      </c>
      <c r="AV55" s="601">
        <v>3076.9230769230767</v>
      </c>
      <c r="AW55" s="602">
        <v>4000</v>
      </c>
      <c r="AX55" s="600"/>
      <c r="AY55" s="77"/>
      <c r="AZ55" s="72" t="s">
        <v>802</v>
      </c>
      <c r="BA55" s="603" t="s">
        <v>151</v>
      </c>
      <c r="BB55" s="604"/>
      <c r="BC55" s="605" t="s">
        <v>58</v>
      </c>
      <c r="BD55" s="201"/>
      <c r="BE55" s="606"/>
      <c r="BF55" s="607"/>
      <c r="BG55" s="415" t="s">
        <v>803</v>
      </c>
      <c r="BH55" s="483"/>
      <c r="BI55" s="481"/>
      <c r="BJ55" s="608" t="s">
        <v>49</v>
      </c>
      <c r="BK55" s="590"/>
      <c r="BL55" s="590"/>
      <c r="BM55" s="608" t="s">
        <v>49</v>
      </c>
      <c r="BN55" s="590"/>
      <c r="BO55" s="590"/>
      <c r="BP55" s="608" t="s">
        <v>49</v>
      </c>
      <c r="BQ55" s="590">
        <v>60</v>
      </c>
      <c r="BR55" s="590" t="s">
        <v>155</v>
      </c>
      <c r="BS55" s="609" t="s">
        <v>803</v>
      </c>
      <c r="BT55" s="610" t="s">
        <v>804</v>
      </c>
      <c r="BU55" s="611" t="s">
        <v>805</v>
      </c>
      <c r="BV55" s="612" t="s">
        <v>806</v>
      </c>
      <c r="BW55" s="611" t="s">
        <v>807</v>
      </c>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row>
    <row r="56" spans="1:116" s="613" customFormat="1" ht="184.8">
      <c r="A56" s="573">
        <v>71</v>
      </c>
      <c r="B56" s="636" t="s">
        <v>185</v>
      </c>
      <c r="C56" s="639" t="s">
        <v>808</v>
      </c>
      <c r="D56" s="618"/>
      <c r="E56" s="619"/>
      <c r="F56" s="628"/>
      <c r="G56" s="629"/>
      <c r="H56" s="579">
        <v>43369.490277777775</v>
      </c>
      <c r="I56" s="580" t="s">
        <v>1102</v>
      </c>
      <c r="J56" s="581" t="s">
        <v>809</v>
      </c>
      <c r="K56" s="582" t="s">
        <v>137</v>
      </c>
      <c r="L56" s="583">
        <v>43363</v>
      </c>
      <c r="M56" s="584" t="s">
        <v>139</v>
      </c>
      <c r="N56" s="582"/>
      <c r="O56" s="583">
        <f>L56</f>
        <v>43363</v>
      </c>
      <c r="P56" s="586">
        <v>0</v>
      </c>
      <c r="Q56" s="587" t="s">
        <v>63</v>
      </c>
      <c r="R56" s="587"/>
      <c r="S56" s="585" t="s">
        <v>810</v>
      </c>
      <c r="T56" s="201" t="s">
        <v>407</v>
      </c>
      <c r="U56" s="588" t="s">
        <v>90</v>
      </c>
      <c r="V56" s="589" t="s">
        <v>66</v>
      </c>
      <c r="W56" s="590" t="s">
        <v>67</v>
      </c>
      <c r="X56" s="591"/>
      <c r="Y56" s="589">
        <v>30</v>
      </c>
      <c r="Z56" s="591"/>
      <c r="AA56" s="592"/>
      <c r="AB56" s="201" t="s">
        <v>92</v>
      </c>
      <c r="AC56" s="587" t="s">
        <v>208</v>
      </c>
      <c r="AD56" s="201" t="s">
        <v>251</v>
      </c>
      <c r="AE56" s="587" t="s">
        <v>251</v>
      </c>
      <c r="AF56" s="593" t="s">
        <v>811</v>
      </c>
      <c r="AG56" s="72"/>
      <c r="AH56" s="594"/>
      <c r="AI56" s="595"/>
      <c r="AJ56" s="596"/>
      <c r="AK56" s="581" t="s">
        <v>408</v>
      </c>
      <c r="AL56" s="582" t="s">
        <v>812</v>
      </c>
      <c r="AM56" s="597" t="s">
        <v>813</v>
      </c>
      <c r="AN56" s="366" t="s">
        <v>440</v>
      </c>
      <c r="AO56" s="388"/>
      <c r="AP56" s="598">
        <v>150000000</v>
      </c>
      <c r="AQ56" s="599"/>
      <c r="AR56" s="599"/>
      <c r="AS56" s="600"/>
      <c r="AT56" s="201" t="s">
        <v>814</v>
      </c>
      <c r="AU56" s="76" t="s">
        <v>815</v>
      </c>
      <c r="AV56" s="601">
        <v>19200</v>
      </c>
      <c r="AW56" s="602">
        <v>25000</v>
      </c>
      <c r="AX56" s="600" t="s">
        <v>546</v>
      </c>
      <c r="AY56" s="77"/>
      <c r="AZ56" s="72"/>
      <c r="BA56" s="603" t="s">
        <v>285</v>
      </c>
      <c r="BB56" s="604"/>
      <c r="BC56" s="605" t="s">
        <v>58</v>
      </c>
      <c r="BD56" s="201" t="s">
        <v>816</v>
      </c>
      <c r="BE56" s="606" t="s">
        <v>817</v>
      </c>
      <c r="BF56" s="607"/>
      <c r="BG56" s="415" t="s">
        <v>409</v>
      </c>
      <c r="BH56" s="483"/>
      <c r="BI56" s="481"/>
      <c r="BJ56" s="571" t="s">
        <v>49</v>
      </c>
      <c r="BK56" s="481"/>
      <c r="BL56" s="481"/>
      <c r="BM56" s="571" t="s">
        <v>49</v>
      </c>
      <c r="BN56" s="481"/>
      <c r="BO56" s="481"/>
      <c r="BP56" s="571" t="s">
        <v>49</v>
      </c>
      <c r="BQ56" s="481"/>
      <c r="BR56" s="481"/>
      <c r="BS56" s="609" t="s">
        <v>818</v>
      </c>
      <c r="BT56" s="610" t="s">
        <v>819</v>
      </c>
      <c r="BU56" s="611" t="s">
        <v>820</v>
      </c>
      <c r="BV56" s="612" t="s">
        <v>821</v>
      </c>
      <c r="BW56" s="611" t="s">
        <v>822</v>
      </c>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row>
    <row r="57" spans="1:116" s="210" customFormat="1" ht="52.8" hidden="1">
      <c r="A57" s="266">
        <v>72</v>
      </c>
      <c r="B57" s="267" t="s">
        <v>111</v>
      </c>
      <c r="C57" s="267" t="s">
        <v>823</v>
      </c>
      <c r="D57" s="489"/>
      <c r="E57" s="510"/>
      <c r="F57" s="530"/>
      <c r="G57" s="538"/>
      <c r="H57" s="537">
        <v>43299.618750000001</v>
      </c>
      <c r="I57" s="533" t="s">
        <v>824</v>
      </c>
      <c r="J57" s="330" t="s">
        <v>825</v>
      </c>
      <c r="K57" s="312" t="s">
        <v>86</v>
      </c>
      <c r="L57" s="449">
        <v>43287</v>
      </c>
      <c r="M57" s="457" t="s">
        <v>826</v>
      </c>
      <c r="N57" s="312"/>
      <c r="O57" s="354"/>
      <c r="P57" s="332">
        <v>1</v>
      </c>
      <c r="Q57" s="317" t="s">
        <v>63</v>
      </c>
      <c r="R57" s="317"/>
      <c r="S57" s="354" t="s">
        <v>827</v>
      </c>
      <c r="T57" s="282" t="s">
        <v>828</v>
      </c>
      <c r="U57" s="270" t="s">
        <v>90</v>
      </c>
      <c r="V57" s="271" t="s">
        <v>66</v>
      </c>
      <c r="W57" s="268" t="s">
        <v>193</v>
      </c>
      <c r="X57" s="272" t="s">
        <v>118</v>
      </c>
      <c r="Y57" s="271">
        <v>5</v>
      </c>
      <c r="Z57" s="272"/>
      <c r="AA57" s="273"/>
      <c r="AB57" s="282" t="s">
        <v>92</v>
      </c>
      <c r="AC57" s="317" t="s">
        <v>216</v>
      </c>
      <c r="AD57" s="282" t="s">
        <v>251</v>
      </c>
      <c r="AE57" s="317" t="s">
        <v>251</v>
      </c>
      <c r="AF57" s="469" t="s">
        <v>829</v>
      </c>
      <c r="AG57" s="269" t="s">
        <v>830</v>
      </c>
      <c r="AH57" s="274" t="s">
        <v>254</v>
      </c>
      <c r="AI57" s="275">
        <v>2019</v>
      </c>
      <c r="AJ57" s="282"/>
      <c r="AK57" s="330" t="s">
        <v>831</v>
      </c>
      <c r="AL57" s="312" t="s">
        <v>832</v>
      </c>
      <c r="AM57" s="385"/>
      <c r="AN57" s="368" t="s">
        <v>833</v>
      </c>
      <c r="AO57" s="390"/>
      <c r="AP57" s="402">
        <v>300000000</v>
      </c>
      <c r="AQ57" s="276"/>
      <c r="AR57" s="276"/>
      <c r="AS57" s="280"/>
      <c r="AT57" s="282" t="s">
        <v>834</v>
      </c>
      <c r="AU57" s="277" t="s">
        <v>835</v>
      </c>
      <c r="AV57" s="278">
        <v>1000</v>
      </c>
      <c r="AW57" s="279">
        <v>1500</v>
      </c>
      <c r="AX57" s="280" t="s">
        <v>306</v>
      </c>
      <c r="AY57" s="281"/>
      <c r="AZ57" s="269" t="s">
        <v>836</v>
      </c>
      <c r="BA57" s="340" t="s">
        <v>285</v>
      </c>
      <c r="BB57" s="341" t="s">
        <v>837</v>
      </c>
      <c r="BC57" s="324" t="s">
        <v>58</v>
      </c>
      <c r="BD57" s="282" t="s">
        <v>201</v>
      </c>
      <c r="BE57" s="283" t="s">
        <v>201</v>
      </c>
      <c r="BF57" s="284"/>
      <c r="BG57" s="417" t="s">
        <v>838</v>
      </c>
      <c r="BH57" s="271">
        <v>15</v>
      </c>
      <c r="BI57" s="268" t="s">
        <v>205</v>
      </c>
      <c r="BJ57" s="78" t="s">
        <v>49</v>
      </c>
      <c r="BK57" s="268">
        <v>10</v>
      </c>
      <c r="BL57" s="268" t="s">
        <v>51</v>
      </c>
      <c r="BM57" s="78" t="s">
        <v>49</v>
      </c>
      <c r="BN57" s="268"/>
      <c r="BO57" s="268"/>
      <c r="BP57" s="78" t="s">
        <v>49</v>
      </c>
      <c r="BQ57" s="268">
        <v>14</v>
      </c>
      <c r="BR57" s="268" t="s">
        <v>155</v>
      </c>
      <c r="BS57" s="285" t="s">
        <v>839</v>
      </c>
      <c r="BT57" s="441" t="s">
        <v>840</v>
      </c>
      <c r="BU57" s="428" t="s">
        <v>841</v>
      </c>
      <c r="BV57" s="442" t="s">
        <v>842</v>
      </c>
      <c r="BW57" s="428" t="s">
        <v>843</v>
      </c>
      <c r="BX57" s="286"/>
    </row>
    <row r="58" spans="1:116" s="613" customFormat="1" ht="264">
      <c r="A58" s="573">
        <v>74</v>
      </c>
      <c r="B58" s="636" t="s">
        <v>185</v>
      </c>
      <c r="C58" s="636" t="s">
        <v>845</v>
      </c>
      <c r="D58" s="618"/>
      <c r="E58" s="644"/>
      <c r="F58" s="628"/>
      <c r="G58" s="629"/>
      <c r="H58" s="579">
        <v>43277.692361111112</v>
      </c>
      <c r="I58" s="580" t="s">
        <v>1102</v>
      </c>
      <c r="J58" s="581" t="s">
        <v>846</v>
      </c>
      <c r="K58" s="582" t="s">
        <v>191</v>
      </c>
      <c r="L58" s="583" t="s">
        <v>847</v>
      </c>
      <c r="M58" s="584" t="s">
        <v>450</v>
      </c>
      <c r="N58" s="582"/>
      <c r="O58" s="585"/>
      <c r="P58" s="586">
        <v>1</v>
      </c>
      <c r="Q58" s="587" t="s">
        <v>63</v>
      </c>
      <c r="R58" s="587"/>
      <c r="S58" s="585" t="s">
        <v>848</v>
      </c>
      <c r="T58" s="201" t="s">
        <v>849</v>
      </c>
      <c r="U58" s="588" t="s">
        <v>90</v>
      </c>
      <c r="V58" s="589"/>
      <c r="W58" s="590"/>
      <c r="X58" s="591"/>
      <c r="Y58" s="589">
        <v>20</v>
      </c>
      <c r="Z58" s="591"/>
      <c r="AA58" s="592" t="s">
        <v>850</v>
      </c>
      <c r="AB58" s="201" t="s">
        <v>92</v>
      </c>
      <c r="AC58" s="587" t="s">
        <v>208</v>
      </c>
      <c r="AD58" s="201" t="s">
        <v>251</v>
      </c>
      <c r="AE58" s="587" t="s">
        <v>251</v>
      </c>
      <c r="AF58" s="593"/>
      <c r="AG58" s="72" t="s">
        <v>253</v>
      </c>
      <c r="AH58" s="594" t="s">
        <v>254</v>
      </c>
      <c r="AI58" s="595">
        <v>2019</v>
      </c>
      <c r="AJ58" s="596"/>
      <c r="AK58" s="581" t="s">
        <v>851</v>
      </c>
      <c r="AL58" s="582" t="s">
        <v>852</v>
      </c>
      <c r="AM58" s="597" t="s">
        <v>853</v>
      </c>
      <c r="AN58" s="366" t="s">
        <v>188</v>
      </c>
      <c r="AO58" s="388"/>
      <c r="AP58" s="598">
        <v>300000000</v>
      </c>
      <c r="AQ58" s="599"/>
      <c r="AR58" s="599"/>
      <c r="AS58" s="600"/>
      <c r="AT58" s="201">
        <f>AU58/1.2/1.1</f>
        <v>9090.9090909090901</v>
      </c>
      <c r="AU58" s="76">
        <v>12000</v>
      </c>
      <c r="AV58" s="645">
        <v>9090.9090909090901</v>
      </c>
      <c r="AW58" s="646">
        <v>12000</v>
      </c>
      <c r="AX58" s="600"/>
      <c r="AY58" s="77"/>
      <c r="AZ58" s="72" t="s">
        <v>854</v>
      </c>
      <c r="BA58" s="603" t="s">
        <v>285</v>
      </c>
      <c r="BB58" s="604"/>
      <c r="BC58" s="605" t="s">
        <v>58</v>
      </c>
      <c r="BD58" s="201" t="s">
        <v>855</v>
      </c>
      <c r="BE58" s="606" t="s">
        <v>856</v>
      </c>
      <c r="BF58" s="607"/>
      <c r="BG58" s="415" t="s">
        <v>857</v>
      </c>
      <c r="BH58" s="483"/>
      <c r="BI58" s="481"/>
      <c r="BJ58" s="571" t="s">
        <v>49</v>
      </c>
      <c r="BK58" s="481"/>
      <c r="BL58" s="481"/>
      <c r="BM58" s="571" t="s">
        <v>49</v>
      </c>
      <c r="BN58" s="481"/>
      <c r="BO58" s="481"/>
      <c r="BP58" s="571" t="s">
        <v>49</v>
      </c>
      <c r="BQ58" s="481"/>
      <c r="BR58" s="481"/>
      <c r="BS58" s="609" t="s">
        <v>857</v>
      </c>
      <c r="BT58" s="610" t="s">
        <v>858</v>
      </c>
      <c r="BU58" s="611" t="s">
        <v>859</v>
      </c>
      <c r="BV58" s="612" t="s">
        <v>860</v>
      </c>
      <c r="BW58" s="611" t="s">
        <v>861</v>
      </c>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row>
    <row r="59" spans="1:116" s="80" customFormat="1" ht="14.4" hidden="1">
      <c r="A59" s="80">
        <v>75</v>
      </c>
      <c r="B59" s="110" t="s">
        <v>111</v>
      </c>
      <c r="C59" s="117" t="s">
        <v>862</v>
      </c>
      <c r="D59" s="498"/>
      <c r="E59" s="531"/>
      <c r="F59" s="508"/>
      <c r="G59" s="542"/>
      <c r="H59" s="540"/>
      <c r="I59" s="534"/>
      <c r="J59" s="333"/>
      <c r="K59" s="355"/>
      <c r="L59" s="356"/>
      <c r="M59" s="334"/>
      <c r="N59" s="305"/>
      <c r="O59" s="356"/>
      <c r="P59" s="331"/>
      <c r="Q59" s="305" t="s">
        <v>63</v>
      </c>
      <c r="R59" s="305"/>
      <c r="S59" s="356"/>
      <c r="T59" s="202"/>
      <c r="U59" s="84"/>
      <c r="V59" s="85"/>
      <c r="W59" s="82"/>
      <c r="X59" s="86"/>
      <c r="Y59" s="85"/>
      <c r="Z59" s="86"/>
      <c r="AA59" s="87"/>
      <c r="AB59" s="297"/>
      <c r="AC59" s="305"/>
      <c r="AD59" s="297"/>
      <c r="AE59" s="305"/>
      <c r="AF59" s="470"/>
      <c r="AG59" s="83"/>
      <c r="AH59" s="89"/>
      <c r="AI59" s="90"/>
      <c r="AJ59" s="334"/>
      <c r="AK59" s="331"/>
      <c r="AL59" s="355"/>
      <c r="AM59" s="386"/>
      <c r="AN59" s="369"/>
      <c r="AO59" s="198"/>
      <c r="AP59" s="403"/>
      <c r="AQ59" s="93"/>
      <c r="AR59" s="93"/>
      <c r="AS59" s="404"/>
      <c r="AT59" s="202"/>
      <c r="AU59" s="94"/>
      <c r="AV59" s="95"/>
      <c r="AW59" s="96"/>
      <c r="AX59" s="97"/>
      <c r="AY59" s="88"/>
      <c r="AZ59" s="98"/>
      <c r="BA59" s="342"/>
      <c r="BB59" s="86"/>
      <c r="BC59" s="322" t="s">
        <v>58</v>
      </c>
      <c r="BD59" s="202"/>
      <c r="BE59" s="99"/>
      <c r="BF59" s="100"/>
      <c r="BG59" s="418"/>
      <c r="BH59" s="85"/>
      <c r="BI59" s="82"/>
      <c r="BJ59" s="78" t="s">
        <v>49</v>
      </c>
      <c r="BK59" s="82"/>
      <c r="BL59" s="82"/>
      <c r="BM59" s="78" t="s">
        <v>49</v>
      </c>
      <c r="BN59" s="82"/>
      <c r="BO59" s="82"/>
      <c r="BP59" s="78" t="s">
        <v>49</v>
      </c>
      <c r="BQ59" s="82"/>
      <c r="BR59" s="82"/>
      <c r="BS59" s="252"/>
      <c r="BT59" s="429"/>
      <c r="BU59" s="429"/>
      <c r="BV59" s="444"/>
      <c r="BW59" s="429"/>
    </row>
    <row r="60" spans="1:116" s="613" customFormat="1" ht="39.6">
      <c r="A60" s="573">
        <v>76</v>
      </c>
      <c r="B60" s="636" t="s">
        <v>79</v>
      </c>
      <c r="C60" s="636" t="s">
        <v>863</v>
      </c>
      <c r="D60" s="647"/>
      <c r="E60" s="648"/>
      <c r="F60" s="649" t="s">
        <v>864</v>
      </c>
      <c r="G60" s="629" t="s">
        <v>864</v>
      </c>
      <c r="H60" s="579" t="s">
        <v>865</v>
      </c>
      <c r="I60" s="580" t="s">
        <v>1103</v>
      </c>
      <c r="J60" s="581" t="s">
        <v>866</v>
      </c>
      <c r="K60" s="582" t="s">
        <v>86</v>
      </c>
      <c r="L60" s="583">
        <v>43447</v>
      </c>
      <c r="M60" s="584" t="s">
        <v>867</v>
      </c>
      <c r="N60" s="582"/>
      <c r="O60" s="585"/>
      <c r="P60" s="586">
        <v>1</v>
      </c>
      <c r="Q60" s="587" t="s">
        <v>63</v>
      </c>
      <c r="R60" s="587"/>
      <c r="S60" s="585" t="s">
        <v>868</v>
      </c>
      <c r="T60" s="201" t="s">
        <v>869</v>
      </c>
      <c r="U60" s="588" t="s">
        <v>90</v>
      </c>
      <c r="V60" s="589" t="s">
        <v>66</v>
      </c>
      <c r="W60" s="590" t="s">
        <v>67</v>
      </c>
      <c r="X60" s="591"/>
      <c r="Y60" s="589">
        <v>17</v>
      </c>
      <c r="Z60" s="591">
        <v>35</v>
      </c>
      <c r="AA60" s="592"/>
      <c r="AB60" s="201" t="s">
        <v>194</v>
      </c>
      <c r="AC60" s="587" t="s">
        <v>194</v>
      </c>
      <c r="AD60" s="201" t="s">
        <v>71</v>
      </c>
      <c r="AE60" s="587" t="s">
        <v>71</v>
      </c>
      <c r="AF60" s="593" t="s">
        <v>870</v>
      </c>
      <c r="AG60" s="72" t="s">
        <v>72</v>
      </c>
      <c r="AH60" s="594" t="s">
        <v>73</v>
      </c>
      <c r="AI60" s="595">
        <v>2020</v>
      </c>
      <c r="AJ60" s="596"/>
      <c r="AK60" s="581" t="s">
        <v>871</v>
      </c>
      <c r="AL60" s="582"/>
      <c r="AM60" s="597"/>
      <c r="AN60" s="366" t="s">
        <v>188</v>
      </c>
      <c r="AO60" s="388"/>
      <c r="AP60" s="598">
        <v>100000000</v>
      </c>
      <c r="AQ60" s="599"/>
      <c r="AR60" s="599"/>
      <c r="AS60" s="600"/>
      <c r="AT60" s="201" t="s">
        <v>872</v>
      </c>
      <c r="AU60" s="76" t="s">
        <v>873</v>
      </c>
      <c r="AV60" s="601">
        <v>30000</v>
      </c>
      <c r="AW60" s="602">
        <v>36300</v>
      </c>
      <c r="AX60" s="600"/>
      <c r="AY60" s="77"/>
      <c r="AZ60" s="72" t="s">
        <v>198</v>
      </c>
      <c r="BA60" s="603" t="s">
        <v>199</v>
      </c>
      <c r="BB60" s="604"/>
      <c r="BC60" s="605" t="s">
        <v>58</v>
      </c>
      <c r="BD60" s="201" t="s">
        <v>874</v>
      </c>
      <c r="BE60" s="606" t="s">
        <v>874</v>
      </c>
      <c r="BF60" s="607"/>
      <c r="BG60" s="415" t="s">
        <v>875</v>
      </c>
      <c r="BH60" s="483" t="s">
        <v>279</v>
      </c>
      <c r="BI60" s="481" t="s">
        <v>279</v>
      </c>
      <c r="BJ60" s="608" t="s">
        <v>49</v>
      </c>
      <c r="BK60" s="590"/>
      <c r="BL60" s="590"/>
      <c r="BM60" s="608" t="s">
        <v>49</v>
      </c>
      <c r="BN60" s="590"/>
      <c r="BO60" s="590"/>
      <c r="BP60" s="608" t="s">
        <v>49</v>
      </c>
      <c r="BQ60" s="590">
        <v>250</v>
      </c>
      <c r="BR60" s="590" t="s">
        <v>155</v>
      </c>
      <c r="BS60" s="609" t="s">
        <v>876</v>
      </c>
      <c r="BT60" s="610" t="s">
        <v>877</v>
      </c>
      <c r="BU60" s="611" t="s">
        <v>878</v>
      </c>
      <c r="BV60" s="612" t="s">
        <v>879</v>
      </c>
      <c r="BW60" s="611" t="s">
        <v>880</v>
      </c>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row>
    <row r="61" spans="1:116" s="613" customFormat="1" ht="132">
      <c r="A61" s="573">
        <v>77</v>
      </c>
      <c r="B61" s="636" t="s">
        <v>185</v>
      </c>
      <c r="C61" s="639" t="s">
        <v>881</v>
      </c>
      <c r="D61" s="618" t="s">
        <v>253</v>
      </c>
      <c r="E61" s="619" t="s">
        <v>253</v>
      </c>
      <c r="F61" s="650"/>
      <c r="G61" s="578"/>
      <c r="H61" s="579">
        <v>43320.384722222225</v>
      </c>
      <c r="I61" s="580" t="s">
        <v>1102</v>
      </c>
      <c r="J61" s="581" t="s">
        <v>882</v>
      </c>
      <c r="K61" s="582" t="s">
        <v>137</v>
      </c>
      <c r="L61" s="583">
        <v>43319</v>
      </c>
      <c r="M61" s="584" t="s">
        <v>883</v>
      </c>
      <c r="N61" s="582"/>
      <c r="O61" s="583">
        <f>L61</f>
        <v>43319</v>
      </c>
      <c r="P61" s="586">
        <v>0</v>
      </c>
      <c r="Q61" s="587" t="s">
        <v>63</v>
      </c>
      <c r="R61" s="587"/>
      <c r="S61" s="585" t="s">
        <v>884</v>
      </c>
      <c r="T61" s="201" t="s">
        <v>885</v>
      </c>
      <c r="U61" s="588" t="s">
        <v>90</v>
      </c>
      <c r="V61" s="589" t="s">
        <v>143</v>
      </c>
      <c r="W61" s="590" t="s">
        <v>66</v>
      </c>
      <c r="X61" s="591"/>
      <c r="Y61" s="589">
        <v>35</v>
      </c>
      <c r="Z61" s="591"/>
      <c r="AA61" s="592"/>
      <c r="AB61" s="201" t="s">
        <v>70</v>
      </c>
      <c r="AC61" s="587" t="s">
        <v>216</v>
      </c>
      <c r="AD61" s="201" t="s">
        <v>70</v>
      </c>
      <c r="AE61" s="587" t="s">
        <v>71</v>
      </c>
      <c r="AF61" s="593" t="s">
        <v>886</v>
      </c>
      <c r="AG61" s="72" t="s">
        <v>887</v>
      </c>
      <c r="AH61" s="594"/>
      <c r="AI61" s="595"/>
      <c r="AJ61" s="596"/>
      <c r="AK61" s="581" t="s">
        <v>888</v>
      </c>
      <c r="AL61" s="582" t="s">
        <v>889</v>
      </c>
      <c r="AM61" s="597" t="s">
        <v>890</v>
      </c>
      <c r="AN61" s="366" t="s">
        <v>891</v>
      </c>
      <c r="AO61" s="388"/>
      <c r="AP61" s="598">
        <v>100000000</v>
      </c>
      <c r="AQ61" s="599"/>
      <c r="AR61" s="599"/>
      <c r="AS61" s="600"/>
      <c r="AT61" s="201" t="s">
        <v>892</v>
      </c>
      <c r="AU61" s="76"/>
      <c r="AV61" s="601">
        <v>32000</v>
      </c>
      <c r="AW61" s="602"/>
      <c r="AX61" s="600" t="s">
        <v>893</v>
      </c>
      <c r="AY61" s="77"/>
      <c r="AZ61" s="72" t="s">
        <v>894</v>
      </c>
      <c r="BA61" s="603" t="s">
        <v>199</v>
      </c>
      <c r="BB61" s="604"/>
      <c r="BC61" s="605" t="s">
        <v>58</v>
      </c>
      <c r="BD61" s="201" t="s">
        <v>895</v>
      </c>
      <c r="BE61" s="606" t="s">
        <v>896</v>
      </c>
      <c r="BF61" s="607"/>
      <c r="BG61" s="415" t="s">
        <v>897</v>
      </c>
      <c r="BH61" s="483"/>
      <c r="BI61" s="481"/>
      <c r="BJ61" s="571" t="s">
        <v>49</v>
      </c>
      <c r="BK61" s="481"/>
      <c r="BL61" s="481"/>
      <c r="BM61" s="571" t="s">
        <v>49</v>
      </c>
      <c r="BN61" s="481"/>
      <c r="BO61" s="481"/>
      <c r="BP61" s="571" t="s">
        <v>49</v>
      </c>
      <c r="BQ61" s="481"/>
      <c r="BR61" s="481"/>
      <c r="BS61" s="609" t="s">
        <v>447</v>
      </c>
      <c r="BT61" s="610" t="s">
        <v>898</v>
      </c>
      <c r="BU61" s="480"/>
      <c r="BV61" s="612" t="s">
        <v>899</v>
      </c>
      <c r="BW61" s="611" t="s">
        <v>897</v>
      </c>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row>
    <row r="62" spans="1:116" s="573" customFormat="1" ht="92.4">
      <c r="A62" s="573">
        <v>78</v>
      </c>
      <c r="B62" s="636" t="s">
        <v>185</v>
      </c>
      <c r="C62" s="639" t="s">
        <v>900</v>
      </c>
      <c r="D62" s="618"/>
      <c r="E62" s="619"/>
      <c r="F62" s="628"/>
      <c r="G62" s="629"/>
      <c r="H62" s="579"/>
      <c r="I62" s="580" t="s">
        <v>1102</v>
      </c>
      <c r="J62" s="581" t="s">
        <v>901</v>
      </c>
      <c r="K62" s="582" t="s">
        <v>137</v>
      </c>
      <c r="L62" s="585"/>
      <c r="M62" s="584" t="s">
        <v>87</v>
      </c>
      <c r="N62" s="587"/>
      <c r="O62" s="651">
        <v>43432</v>
      </c>
      <c r="P62" s="586">
        <v>1</v>
      </c>
      <c r="Q62" s="587" t="s">
        <v>63</v>
      </c>
      <c r="R62" s="587"/>
      <c r="S62" s="585" t="s">
        <v>902</v>
      </c>
      <c r="T62" s="201" t="s">
        <v>903</v>
      </c>
      <c r="U62" s="588" t="s">
        <v>90</v>
      </c>
      <c r="V62" s="589" t="s">
        <v>143</v>
      </c>
      <c r="W62" s="590"/>
      <c r="X62" s="591"/>
      <c r="Y62" s="589" t="s">
        <v>904</v>
      </c>
      <c r="Z62" s="591"/>
      <c r="AA62" s="640"/>
      <c r="AB62" s="299" t="s">
        <v>92</v>
      </c>
      <c r="AC62" s="587" t="s">
        <v>216</v>
      </c>
      <c r="AD62" s="299" t="s">
        <v>93</v>
      </c>
      <c r="AE62" s="587" t="s">
        <v>71</v>
      </c>
      <c r="AF62" s="593" t="s">
        <v>905</v>
      </c>
      <c r="AG62" s="72"/>
      <c r="AH62" s="594" t="s">
        <v>197</v>
      </c>
      <c r="AI62" s="595">
        <v>2019</v>
      </c>
      <c r="AJ62" s="652"/>
      <c r="AK62" s="586" t="s">
        <v>906</v>
      </c>
      <c r="AL62" s="582" t="s">
        <v>907</v>
      </c>
      <c r="AM62" s="597" t="s">
        <v>908</v>
      </c>
      <c r="AN62" s="366"/>
      <c r="AO62" s="387"/>
      <c r="AP62" s="641">
        <v>200000000</v>
      </c>
      <c r="AQ62" s="642"/>
      <c r="AR62" s="642"/>
      <c r="AS62" s="643"/>
      <c r="AT62" s="201">
        <v>45000</v>
      </c>
      <c r="AU62" s="103">
        <v>58500000</v>
      </c>
      <c r="AV62" s="601">
        <v>200000000</v>
      </c>
      <c r="AW62" s="602">
        <v>58500</v>
      </c>
      <c r="AX62" s="600"/>
      <c r="AY62" s="102"/>
      <c r="AZ62" s="104" t="s">
        <v>909</v>
      </c>
      <c r="BA62" s="603" t="s">
        <v>76</v>
      </c>
      <c r="BB62" s="653" t="s">
        <v>910</v>
      </c>
      <c r="BC62" s="605" t="s">
        <v>58</v>
      </c>
      <c r="BD62" s="201" t="s">
        <v>911</v>
      </c>
      <c r="BE62" s="606" t="s">
        <v>912</v>
      </c>
      <c r="BF62" s="607"/>
      <c r="BG62" s="415" t="s">
        <v>913</v>
      </c>
      <c r="BH62" s="589">
        <v>24</v>
      </c>
      <c r="BI62" s="590" t="s">
        <v>50</v>
      </c>
      <c r="BJ62" s="608" t="s">
        <v>49</v>
      </c>
      <c r="BK62" s="590"/>
      <c r="BL62" s="590"/>
      <c r="BM62" s="608" t="s">
        <v>49</v>
      </c>
      <c r="BN62" s="590"/>
      <c r="BO62" s="590"/>
      <c r="BP62" s="608" t="s">
        <v>49</v>
      </c>
      <c r="BQ62" s="590">
        <v>350</v>
      </c>
      <c r="BR62" s="590" t="s">
        <v>77</v>
      </c>
      <c r="BS62" s="654" t="s">
        <v>914</v>
      </c>
      <c r="BT62" s="610" t="s">
        <v>915</v>
      </c>
      <c r="BU62" s="480"/>
      <c r="BV62" s="612"/>
      <c r="BW62" s="611" t="s">
        <v>916</v>
      </c>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row>
    <row r="63" spans="1:116" s="613" customFormat="1" ht="26.4">
      <c r="A63" s="573">
        <v>79</v>
      </c>
      <c r="B63" s="636" t="s">
        <v>185</v>
      </c>
      <c r="C63" s="639" t="s">
        <v>917</v>
      </c>
      <c r="D63" s="618"/>
      <c r="E63" s="619"/>
      <c r="F63" s="628"/>
      <c r="G63" s="629"/>
      <c r="H63" s="579">
        <v>43446.638888888891</v>
      </c>
      <c r="I63" s="580" t="s">
        <v>1102</v>
      </c>
      <c r="J63" s="581" t="s">
        <v>918</v>
      </c>
      <c r="K63" s="582" t="s">
        <v>137</v>
      </c>
      <c r="L63" s="583">
        <v>43445</v>
      </c>
      <c r="M63" s="584" t="s">
        <v>186</v>
      </c>
      <c r="N63" s="582"/>
      <c r="O63" s="583">
        <f>L63</f>
        <v>43445</v>
      </c>
      <c r="P63" s="586">
        <v>0</v>
      </c>
      <c r="Q63" s="587" t="s">
        <v>165</v>
      </c>
      <c r="R63" s="587"/>
      <c r="S63" s="585" t="s">
        <v>919</v>
      </c>
      <c r="T63" s="201"/>
      <c r="U63" s="588"/>
      <c r="V63" s="589"/>
      <c r="W63" s="590"/>
      <c r="X63" s="591"/>
      <c r="Y63" s="589"/>
      <c r="Z63" s="591"/>
      <c r="AA63" s="592"/>
      <c r="AB63" s="201" t="s">
        <v>187</v>
      </c>
      <c r="AC63" s="587" t="s">
        <v>234</v>
      </c>
      <c r="AD63" s="201" t="s">
        <v>354</v>
      </c>
      <c r="AE63" s="587" t="s">
        <v>260</v>
      </c>
      <c r="AF63" s="593" t="s">
        <v>920</v>
      </c>
      <c r="AG63" s="72" t="s">
        <v>921</v>
      </c>
      <c r="AH63" s="594"/>
      <c r="AI63" s="595">
        <v>2019</v>
      </c>
      <c r="AJ63" s="596"/>
      <c r="AK63" s="581" t="s">
        <v>922</v>
      </c>
      <c r="AL63" s="582"/>
      <c r="AM63" s="597"/>
      <c r="AN63" s="366" t="s">
        <v>188</v>
      </c>
      <c r="AO63" s="388" t="s">
        <v>923</v>
      </c>
      <c r="AP63" s="598">
        <v>300000000</v>
      </c>
      <c r="AQ63" s="599"/>
      <c r="AR63" s="599"/>
      <c r="AS63" s="600"/>
      <c r="AT63" s="201" t="s">
        <v>923</v>
      </c>
      <c r="AU63" s="76"/>
      <c r="AV63" s="601">
        <v>20000</v>
      </c>
      <c r="AW63" s="602"/>
      <c r="AX63" s="600" t="s">
        <v>924</v>
      </c>
      <c r="AY63" s="77"/>
      <c r="AZ63" s="72" t="s">
        <v>925</v>
      </c>
      <c r="BA63" s="603" t="s">
        <v>199</v>
      </c>
      <c r="BB63" s="604"/>
      <c r="BC63" s="605" t="s">
        <v>58</v>
      </c>
      <c r="BD63" s="201" t="s">
        <v>926</v>
      </c>
      <c r="BE63" s="606" t="s">
        <v>927</v>
      </c>
      <c r="BF63" s="607"/>
      <c r="BG63" s="415" t="s">
        <v>928</v>
      </c>
      <c r="BH63" s="589">
        <v>10</v>
      </c>
      <c r="BI63" s="590" t="s">
        <v>53</v>
      </c>
      <c r="BJ63" s="608" t="s">
        <v>49</v>
      </c>
      <c r="BK63" s="590">
        <v>8</v>
      </c>
      <c r="BL63" s="590" t="s">
        <v>205</v>
      </c>
      <c r="BM63" s="608" t="s">
        <v>49</v>
      </c>
      <c r="BN63" s="590">
        <v>10</v>
      </c>
      <c r="BO63" s="590" t="s">
        <v>51</v>
      </c>
      <c r="BP63" s="608" t="s">
        <v>49</v>
      </c>
      <c r="BQ63" s="590">
        <v>1</v>
      </c>
      <c r="BR63" s="590" t="s">
        <v>155</v>
      </c>
      <c r="BS63" s="624" t="s">
        <v>928</v>
      </c>
      <c r="BT63" s="478"/>
      <c r="BU63" s="611" t="s">
        <v>929</v>
      </c>
      <c r="BV63" s="612" t="s">
        <v>930</v>
      </c>
      <c r="BW63" s="611" t="s">
        <v>931</v>
      </c>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row>
    <row r="64" spans="1:116" s="613" customFormat="1" ht="79.2">
      <c r="A64" s="573">
        <v>81</v>
      </c>
      <c r="B64" s="636" t="s">
        <v>185</v>
      </c>
      <c r="C64" s="639" t="s">
        <v>932</v>
      </c>
      <c r="D64" s="618"/>
      <c r="E64" s="619"/>
      <c r="F64" s="628"/>
      <c r="G64" s="629"/>
      <c r="H64" s="579">
        <v>43321.436805555553</v>
      </c>
      <c r="I64" s="580" t="s">
        <v>1102</v>
      </c>
      <c r="J64" s="581" t="s">
        <v>933</v>
      </c>
      <c r="K64" s="582" t="s">
        <v>137</v>
      </c>
      <c r="L64" s="583">
        <v>43319</v>
      </c>
      <c r="M64" s="584" t="s">
        <v>139</v>
      </c>
      <c r="N64" s="582"/>
      <c r="O64" s="585"/>
      <c r="P64" s="586">
        <v>3</v>
      </c>
      <c r="Q64" s="587" t="s">
        <v>63</v>
      </c>
      <c r="R64" s="587"/>
      <c r="S64" s="585" t="s">
        <v>934</v>
      </c>
      <c r="T64" s="201" t="s">
        <v>935</v>
      </c>
      <c r="U64" s="588" t="s">
        <v>90</v>
      </c>
      <c r="V64" s="589" t="s">
        <v>143</v>
      </c>
      <c r="W64" s="590" t="s">
        <v>66</v>
      </c>
      <c r="X64" s="591"/>
      <c r="Y64" s="589">
        <v>35</v>
      </c>
      <c r="Z64" s="591"/>
      <c r="AA64" s="592"/>
      <c r="AB64" s="204" t="s">
        <v>70</v>
      </c>
      <c r="AC64" s="587" t="s">
        <v>234</v>
      </c>
      <c r="AD64" s="204" t="s">
        <v>70</v>
      </c>
      <c r="AE64" s="587" t="s">
        <v>71</v>
      </c>
      <c r="AF64" s="593" t="s">
        <v>936</v>
      </c>
      <c r="AG64" s="118">
        <v>2019</v>
      </c>
      <c r="AH64" s="594"/>
      <c r="AI64" s="595">
        <v>2019</v>
      </c>
      <c r="AJ64" s="596"/>
      <c r="AK64" s="581" t="s">
        <v>937</v>
      </c>
      <c r="AL64" s="582" t="s">
        <v>938</v>
      </c>
      <c r="AM64" s="597" t="s">
        <v>939</v>
      </c>
      <c r="AN64" s="372" t="s">
        <v>940</v>
      </c>
      <c r="AO64" s="393"/>
      <c r="AP64" s="598"/>
      <c r="AQ64" s="599"/>
      <c r="AR64" s="599"/>
      <c r="AS64" s="600"/>
      <c r="AT64" s="204">
        <v>20000</v>
      </c>
      <c r="AU64" s="119" t="s">
        <v>941</v>
      </c>
      <c r="AV64" s="601">
        <v>20000</v>
      </c>
      <c r="AW64" s="602"/>
      <c r="AX64" s="600" t="s">
        <v>941</v>
      </c>
      <c r="AY64" s="77"/>
      <c r="AZ64" s="72" t="s">
        <v>199</v>
      </c>
      <c r="BA64" s="603" t="s">
        <v>199</v>
      </c>
      <c r="BB64" s="604" t="s">
        <v>942</v>
      </c>
      <c r="BC64" s="605" t="s">
        <v>58</v>
      </c>
      <c r="BD64" s="204" t="s">
        <v>943</v>
      </c>
      <c r="BE64" s="606" t="s">
        <v>201</v>
      </c>
      <c r="BF64" s="607"/>
      <c r="BG64" s="421" t="s">
        <v>944</v>
      </c>
      <c r="BH64" s="483" t="s">
        <v>279</v>
      </c>
      <c r="BI64" s="481" t="s">
        <v>283</v>
      </c>
      <c r="BJ64" s="571" t="s">
        <v>49</v>
      </c>
      <c r="BK64" s="481" t="s">
        <v>279</v>
      </c>
      <c r="BL64" s="481" t="s">
        <v>279</v>
      </c>
      <c r="BM64" s="571" t="s">
        <v>49</v>
      </c>
      <c r="BN64" s="481"/>
      <c r="BO64" s="481"/>
      <c r="BP64" s="571" t="s">
        <v>49</v>
      </c>
      <c r="BQ64" s="481" t="s">
        <v>279</v>
      </c>
      <c r="BR64" s="481" t="s">
        <v>279</v>
      </c>
      <c r="BS64" s="609" t="s">
        <v>945</v>
      </c>
      <c r="BT64" s="610" t="s">
        <v>946</v>
      </c>
      <c r="BU64" s="480"/>
      <c r="BV64" s="612" t="s">
        <v>947</v>
      </c>
      <c r="BW64" s="611" t="s">
        <v>948</v>
      </c>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row>
    <row r="65" spans="1:116" s="80" customFormat="1" ht="14.4" hidden="1">
      <c r="A65" s="80">
        <v>82</v>
      </c>
      <c r="B65" s="101" t="s">
        <v>185</v>
      </c>
      <c r="C65" s="101" t="s">
        <v>949</v>
      </c>
      <c r="D65" s="498"/>
      <c r="E65" s="526"/>
      <c r="F65" s="508"/>
      <c r="G65" s="542"/>
      <c r="H65" s="540" t="s">
        <v>950</v>
      </c>
      <c r="I65" s="534"/>
      <c r="J65" s="333"/>
      <c r="K65" s="355"/>
      <c r="L65" s="356"/>
      <c r="M65" s="334"/>
      <c r="N65" s="305"/>
      <c r="O65" s="356"/>
      <c r="P65" s="331"/>
      <c r="Q65" s="305"/>
      <c r="R65" s="305"/>
      <c r="S65" s="356"/>
      <c r="T65" s="202"/>
      <c r="U65" s="84"/>
      <c r="V65" s="85"/>
      <c r="W65" s="82"/>
      <c r="X65" s="86"/>
      <c r="Y65" s="85"/>
      <c r="Z65" s="86"/>
      <c r="AA65" s="87"/>
      <c r="AB65" s="297"/>
      <c r="AC65" s="305"/>
      <c r="AD65" s="297"/>
      <c r="AE65" s="305"/>
      <c r="AF65" s="470"/>
      <c r="AG65" s="83"/>
      <c r="AH65" s="89"/>
      <c r="AI65" s="90"/>
      <c r="AJ65" s="297"/>
      <c r="AK65" s="331"/>
      <c r="AL65" s="355"/>
      <c r="AM65" s="386"/>
      <c r="AN65" s="369"/>
      <c r="AO65" s="198"/>
      <c r="AP65" s="403"/>
      <c r="AQ65" s="93"/>
      <c r="AR65" s="93"/>
      <c r="AS65" s="404"/>
      <c r="AT65" s="202"/>
      <c r="AU65" s="94"/>
      <c r="AV65" s="95"/>
      <c r="AW65" s="96"/>
      <c r="AX65" s="97"/>
      <c r="AY65" s="88"/>
      <c r="AZ65" s="98"/>
      <c r="BA65" s="342"/>
      <c r="BB65" s="86"/>
      <c r="BC65" s="322" t="s">
        <v>58</v>
      </c>
      <c r="BD65" s="202"/>
      <c r="BE65" s="99"/>
      <c r="BF65" s="100"/>
      <c r="BG65" s="418"/>
      <c r="BH65" s="85"/>
      <c r="BI65" s="82"/>
      <c r="BJ65" s="78" t="s">
        <v>49</v>
      </c>
      <c r="BK65" s="82"/>
      <c r="BL65" s="82"/>
      <c r="BM65" s="78" t="s">
        <v>49</v>
      </c>
      <c r="BN65" s="82"/>
      <c r="BO65" s="82"/>
      <c r="BP65" s="78" t="s">
        <v>49</v>
      </c>
      <c r="BQ65" s="82"/>
      <c r="BR65" s="82"/>
      <c r="BS65" s="252"/>
      <c r="BT65" s="443"/>
      <c r="BU65" s="429"/>
      <c r="BV65" s="444"/>
      <c r="BW65" s="429"/>
    </row>
    <row r="66" spans="1:116" s="613" customFormat="1" ht="118.8">
      <c r="A66" s="573">
        <v>83</v>
      </c>
      <c r="B66" s="636" t="s">
        <v>951</v>
      </c>
      <c r="C66" s="636" t="s">
        <v>952</v>
      </c>
      <c r="D66" s="575">
        <v>43831</v>
      </c>
      <c r="E66" s="576">
        <v>43831</v>
      </c>
      <c r="F66" s="620"/>
      <c r="G66" s="629"/>
      <c r="H66" s="579">
        <v>43122.37222222222</v>
      </c>
      <c r="I66" s="580" t="s">
        <v>1103</v>
      </c>
      <c r="J66" s="581" t="s">
        <v>953</v>
      </c>
      <c r="K66" s="582" t="s">
        <v>86</v>
      </c>
      <c r="L66" s="583">
        <v>43118</v>
      </c>
      <c r="M66" s="584" t="s">
        <v>867</v>
      </c>
      <c r="N66" s="655"/>
      <c r="O66" s="585"/>
      <c r="P66" s="586">
        <v>1</v>
      </c>
      <c r="Q66" s="587" t="s">
        <v>63</v>
      </c>
      <c r="R66" s="587"/>
      <c r="S66" s="585" t="s">
        <v>954</v>
      </c>
      <c r="T66" s="201" t="s">
        <v>955</v>
      </c>
      <c r="U66" s="588" t="s">
        <v>90</v>
      </c>
      <c r="V66" s="589" t="s">
        <v>66</v>
      </c>
      <c r="W66" s="590" t="s">
        <v>67</v>
      </c>
      <c r="X66" s="591" t="s">
        <v>193</v>
      </c>
      <c r="Y66" s="589"/>
      <c r="Z66" s="591">
        <v>5</v>
      </c>
      <c r="AA66" s="592"/>
      <c r="AB66" s="300" t="s">
        <v>354</v>
      </c>
      <c r="AC66" s="587" t="s">
        <v>216</v>
      </c>
      <c r="AD66" s="300" t="s">
        <v>195</v>
      </c>
      <c r="AE66" s="587" t="s">
        <v>706</v>
      </c>
      <c r="AF66" s="593" t="s">
        <v>956</v>
      </c>
      <c r="AG66" s="120">
        <v>43831</v>
      </c>
      <c r="AH66" s="659" t="s">
        <v>206</v>
      </c>
      <c r="AI66" s="595">
        <v>2020</v>
      </c>
      <c r="AJ66" s="660"/>
      <c r="AK66" s="584" t="s">
        <v>957</v>
      </c>
      <c r="AL66" s="661" t="s">
        <v>62</v>
      </c>
      <c r="AM66" s="662" t="s">
        <v>958</v>
      </c>
      <c r="AN66" s="373" t="s">
        <v>959</v>
      </c>
      <c r="AO66" s="394"/>
      <c r="AP66" s="598">
        <v>1000000000</v>
      </c>
      <c r="AQ66" s="663"/>
      <c r="AR66" s="663"/>
      <c r="AS66" s="664"/>
      <c r="AT66" s="395" t="s">
        <v>960</v>
      </c>
      <c r="AU66" s="121" t="s">
        <v>961</v>
      </c>
      <c r="AV66" s="601">
        <v>1500</v>
      </c>
      <c r="AW66" s="602">
        <v>2000</v>
      </c>
      <c r="AX66" s="600" t="s">
        <v>962</v>
      </c>
      <c r="AY66" s="77"/>
      <c r="AZ66" s="122" t="s">
        <v>963</v>
      </c>
      <c r="BA66" s="603" t="s">
        <v>199</v>
      </c>
      <c r="BB66" s="604"/>
      <c r="BC66" s="605" t="s">
        <v>58</v>
      </c>
      <c r="BD66" s="201" t="s">
        <v>964</v>
      </c>
      <c r="BE66" s="606" t="s">
        <v>964</v>
      </c>
      <c r="BF66" s="607"/>
      <c r="BG66" s="415" t="s">
        <v>965</v>
      </c>
      <c r="BH66" s="483"/>
      <c r="BI66" s="481"/>
      <c r="BJ66" s="571" t="s">
        <v>49</v>
      </c>
      <c r="BK66" s="481"/>
      <c r="BL66" s="481"/>
      <c r="BM66" s="571" t="s">
        <v>49</v>
      </c>
      <c r="BN66" s="481"/>
      <c r="BO66" s="481"/>
      <c r="BP66" s="571" t="s">
        <v>49</v>
      </c>
      <c r="BQ66" s="481"/>
      <c r="BR66" s="481"/>
      <c r="BS66" s="624" t="s">
        <v>966</v>
      </c>
      <c r="BT66" s="572" t="s">
        <v>967</v>
      </c>
      <c r="BU66" s="611" t="s">
        <v>968</v>
      </c>
      <c r="BV66" s="665" t="s">
        <v>969</v>
      </c>
      <c r="BW66" s="611" t="s">
        <v>970</v>
      </c>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row>
    <row r="67" spans="1:116" s="613" customFormat="1" ht="158.4">
      <c r="A67" s="573">
        <v>84</v>
      </c>
      <c r="B67" s="636" t="s">
        <v>111</v>
      </c>
      <c r="C67" s="626" t="s">
        <v>971</v>
      </c>
      <c r="D67" s="656"/>
      <c r="E67" s="657"/>
      <c r="F67" s="628"/>
      <c r="G67" s="629"/>
      <c r="H67" s="579">
        <v>43235.652083333334</v>
      </c>
      <c r="I67" s="580" t="s">
        <v>1103</v>
      </c>
      <c r="J67" s="581" t="s">
        <v>972</v>
      </c>
      <c r="K67" s="582" t="s">
        <v>191</v>
      </c>
      <c r="L67" s="583">
        <v>43220</v>
      </c>
      <c r="M67" s="584" t="s">
        <v>973</v>
      </c>
      <c r="N67" s="582"/>
      <c r="O67" s="583">
        <f t="shared" ref="O67:O68" si="7">L67</f>
        <v>43220</v>
      </c>
      <c r="P67" s="586">
        <v>0</v>
      </c>
      <c r="Q67" s="587" t="s">
        <v>63</v>
      </c>
      <c r="R67" s="587"/>
      <c r="S67" s="585" t="s">
        <v>974</v>
      </c>
      <c r="T67" s="201" t="s">
        <v>975</v>
      </c>
      <c r="U67" s="588" t="s">
        <v>90</v>
      </c>
      <c r="V67" s="589" t="s">
        <v>66</v>
      </c>
      <c r="W67" s="590" t="s">
        <v>193</v>
      </c>
      <c r="X67" s="591"/>
      <c r="Y67" s="589"/>
      <c r="Z67" s="591">
        <v>5</v>
      </c>
      <c r="AA67" s="592"/>
      <c r="AB67" s="201" t="s">
        <v>92</v>
      </c>
      <c r="AC67" s="587" t="s">
        <v>216</v>
      </c>
      <c r="AD67" s="201" t="s">
        <v>251</v>
      </c>
      <c r="AE67" s="587" t="s">
        <v>251</v>
      </c>
      <c r="AF67" s="593" t="s">
        <v>976</v>
      </c>
      <c r="AG67" s="72" t="s">
        <v>209</v>
      </c>
      <c r="AH67" s="594" t="s">
        <v>73</v>
      </c>
      <c r="AI67" s="595">
        <v>2018</v>
      </c>
      <c r="AJ67" s="596"/>
      <c r="AK67" s="581" t="s">
        <v>977</v>
      </c>
      <c r="AL67" s="582" t="s">
        <v>978</v>
      </c>
      <c r="AM67" s="597" t="s">
        <v>979</v>
      </c>
      <c r="AN67" s="366" t="s">
        <v>980</v>
      </c>
      <c r="AO67" s="388"/>
      <c r="AP67" s="598">
        <v>500000000</v>
      </c>
      <c r="AQ67" s="599"/>
      <c r="AR67" s="599"/>
      <c r="AS67" s="600"/>
      <c r="AT67" s="201" t="s">
        <v>981</v>
      </c>
      <c r="AU67" s="76"/>
      <c r="AV67" s="601">
        <v>1200</v>
      </c>
      <c r="AW67" s="602"/>
      <c r="AX67" s="600" t="s">
        <v>982</v>
      </c>
      <c r="AY67" s="77"/>
      <c r="AZ67" s="72" t="s">
        <v>198</v>
      </c>
      <c r="BA67" s="603" t="s">
        <v>199</v>
      </c>
      <c r="BB67" s="604"/>
      <c r="BC67" s="605" t="s">
        <v>58</v>
      </c>
      <c r="BD67" s="201" t="s">
        <v>200</v>
      </c>
      <c r="BE67" s="606" t="s">
        <v>201</v>
      </c>
      <c r="BF67" s="607"/>
      <c r="BG67" s="415" t="s">
        <v>983</v>
      </c>
      <c r="BH67" s="483" t="s">
        <v>279</v>
      </c>
      <c r="BI67" s="481" t="s">
        <v>279</v>
      </c>
      <c r="BJ67" s="571" t="s">
        <v>49</v>
      </c>
      <c r="BK67" s="481"/>
      <c r="BL67" s="481"/>
      <c r="BM67" s="571" t="s">
        <v>49</v>
      </c>
      <c r="BN67" s="481"/>
      <c r="BO67" s="481"/>
      <c r="BP67" s="571" t="s">
        <v>49</v>
      </c>
      <c r="BQ67" s="481" t="s">
        <v>279</v>
      </c>
      <c r="BR67" s="481" t="s">
        <v>279</v>
      </c>
      <c r="BS67" s="624" t="s">
        <v>984</v>
      </c>
      <c r="BT67" s="478"/>
      <c r="BU67" s="480"/>
      <c r="BV67" s="612" t="s">
        <v>985</v>
      </c>
      <c r="BW67" s="611" t="s">
        <v>986</v>
      </c>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row>
    <row r="68" spans="1:116" s="613" customFormat="1" ht="79.2">
      <c r="A68" s="573">
        <v>85</v>
      </c>
      <c r="B68" s="636" t="s">
        <v>185</v>
      </c>
      <c r="C68" s="636" t="s">
        <v>987</v>
      </c>
      <c r="D68" s="618"/>
      <c r="E68" s="619"/>
      <c r="F68" s="658"/>
      <c r="G68" s="629"/>
      <c r="H68" s="579">
        <v>43768.449305555558</v>
      </c>
      <c r="I68" s="580" t="s">
        <v>1102</v>
      </c>
      <c r="J68" s="581" t="s">
        <v>988</v>
      </c>
      <c r="K68" s="582" t="s">
        <v>137</v>
      </c>
      <c r="L68" s="583">
        <v>43160</v>
      </c>
      <c r="M68" s="584" t="s">
        <v>139</v>
      </c>
      <c r="N68" s="582" t="s">
        <v>989</v>
      </c>
      <c r="O68" s="583">
        <f t="shared" si="7"/>
        <v>43160</v>
      </c>
      <c r="P68" s="586">
        <v>0</v>
      </c>
      <c r="Q68" s="587" t="s">
        <v>63</v>
      </c>
      <c r="R68" s="587"/>
      <c r="S68" s="585" t="s">
        <v>990</v>
      </c>
      <c r="T68" s="201" t="s">
        <v>991</v>
      </c>
      <c r="U68" s="588" t="s">
        <v>90</v>
      </c>
      <c r="V68" s="589" t="s">
        <v>143</v>
      </c>
      <c r="W68" s="590" t="s">
        <v>66</v>
      </c>
      <c r="X68" s="591"/>
      <c r="Y68" s="589"/>
      <c r="Z68" s="591">
        <v>30</v>
      </c>
      <c r="AA68" s="592" t="s">
        <v>991</v>
      </c>
      <c r="AB68" s="201" t="s">
        <v>354</v>
      </c>
      <c r="AC68" s="587" t="s">
        <v>216</v>
      </c>
      <c r="AD68" s="201" t="s">
        <v>992</v>
      </c>
      <c r="AE68" s="587" t="s">
        <v>416</v>
      </c>
      <c r="AF68" s="593" t="s">
        <v>993</v>
      </c>
      <c r="AG68" s="72" t="s">
        <v>994</v>
      </c>
      <c r="AH68" s="594"/>
      <c r="AI68" s="595">
        <v>2018</v>
      </c>
      <c r="AJ68" s="596"/>
      <c r="AK68" s="581" t="s">
        <v>995</v>
      </c>
      <c r="AL68" s="582"/>
      <c r="AM68" s="597"/>
      <c r="AN68" s="366" t="s">
        <v>996</v>
      </c>
      <c r="AO68" s="388" t="s">
        <v>997</v>
      </c>
      <c r="AP68" s="598">
        <v>300000000</v>
      </c>
      <c r="AQ68" s="599"/>
      <c r="AR68" s="599"/>
      <c r="AS68" s="600"/>
      <c r="AT68" s="201" t="s">
        <v>998</v>
      </c>
      <c r="AU68" s="76"/>
      <c r="AV68" s="601">
        <v>13000</v>
      </c>
      <c r="AW68" s="602"/>
      <c r="AX68" s="600" t="s">
        <v>999</v>
      </c>
      <c r="AY68" s="77"/>
      <c r="AZ68" s="72" t="s">
        <v>76</v>
      </c>
      <c r="BA68" s="603" t="s">
        <v>76</v>
      </c>
      <c r="BB68" s="604"/>
      <c r="BC68" s="605" t="s">
        <v>58</v>
      </c>
      <c r="BD68" s="201" t="s">
        <v>1000</v>
      </c>
      <c r="BE68" s="606" t="s">
        <v>1001</v>
      </c>
      <c r="BF68" s="607"/>
      <c r="BG68" s="415"/>
      <c r="BH68" s="483"/>
      <c r="BI68" s="481"/>
      <c r="BJ68" s="571" t="s">
        <v>49</v>
      </c>
      <c r="BK68" s="481"/>
      <c r="BL68" s="481"/>
      <c r="BM68" s="571" t="s">
        <v>49</v>
      </c>
      <c r="BN68" s="481"/>
      <c r="BO68" s="481"/>
      <c r="BP68" s="571" t="s">
        <v>49</v>
      </c>
      <c r="BQ68" s="481"/>
      <c r="BR68" s="481"/>
      <c r="BS68" s="609"/>
      <c r="BT68" s="610" t="s">
        <v>1002</v>
      </c>
      <c r="BU68" s="611" t="s">
        <v>1003</v>
      </c>
      <c r="BV68" s="612" t="s">
        <v>1004</v>
      </c>
      <c r="BW68" s="611" t="s">
        <v>1005</v>
      </c>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row>
    <row r="69" spans="1:116" s="80" customFormat="1" ht="14.4" hidden="1">
      <c r="A69" s="80">
        <v>87</v>
      </c>
      <c r="B69" s="101" t="s">
        <v>133</v>
      </c>
      <c r="C69" s="101" t="s">
        <v>1006</v>
      </c>
      <c r="D69" s="498"/>
      <c r="E69" s="526" t="s">
        <v>1007</v>
      </c>
      <c r="F69" s="529"/>
      <c r="G69" s="542"/>
      <c r="H69" s="540" t="s">
        <v>633</v>
      </c>
      <c r="I69" s="534"/>
      <c r="J69" s="333"/>
      <c r="K69" s="355"/>
      <c r="L69" s="356"/>
      <c r="M69" s="334"/>
      <c r="N69" s="305"/>
      <c r="O69" s="356"/>
      <c r="P69" s="331"/>
      <c r="Q69" s="305"/>
      <c r="R69" s="305"/>
      <c r="S69" s="356"/>
      <c r="T69" s="202"/>
      <c r="U69" s="84"/>
      <c r="V69" s="85"/>
      <c r="W69" s="82"/>
      <c r="X69" s="86"/>
      <c r="Y69" s="85"/>
      <c r="Z69" s="86"/>
      <c r="AA69" s="87"/>
      <c r="AB69" s="297"/>
      <c r="AC69" s="305"/>
      <c r="AD69" s="297"/>
      <c r="AE69" s="305"/>
      <c r="AF69" s="470"/>
      <c r="AG69" s="83"/>
      <c r="AH69" s="89"/>
      <c r="AI69" s="90"/>
      <c r="AJ69" s="297"/>
      <c r="AK69" s="331"/>
      <c r="AL69" s="355"/>
      <c r="AM69" s="386"/>
      <c r="AN69" s="369"/>
      <c r="AO69" s="198"/>
      <c r="AP69" s="403"/>
      <c r="AQ69" s="93"/>
      <c r="AR69" s="93"/>
      <c r="AS69" s="404"/>
      <c r="AT69" s="202"/>
      <c r="AU69" s="94"/>
      <c r="AV69" s="95"/>
      <c r="AW69" s="96"/>
      <c r="AX69" s="97"/>
      <c r="AY69" s="88"/>
      <c r="AZ69" s="98"/>
      <c r="BA69" s="342"/>
      <c r="BB69" s="86"/>
      <c r="BC69" s="322" t="s">
        <v>58</v>
      </c>
      <c r="BD69" s="202"/>
      <c r="BE69" s="99"/>
      <c r="BF69" s="100"/>
      <c r="BG69" s="418"/>
      <c r="BH69" s="85"/>
      <c r="BI69" s="82"/>
      <c r="BJ69" s="106"/>
      <c r="BK69" s="82"/>
      <c r="BL69" s="82"/>
      <c r="BM69" s="106"/>
      <c r="BN69" s="82"/>
      <c r="BO69" s="82"/>
      <c r="BP69" s="106"/>
      <c r="BQ69" s="82"/>
      <c r="BR69" s="82"/>
      <c r="BS69" s="252"/>
      <c r="BT69" s="443"/>
      <c r="BU69" s="429"/>
      <c r="BV69" s="444"/>
      <c r="BW69" s="429"/>
    </row>
    <row r="70" spans="1:116" s="613" customFormat="1" ht="26.4">
      <c r="A70" s="573" t="e">
        <v>#N/A</v>
      </c>
      <c r="B70" s="574" t="s">
        <v>185</v>
      </c>
      <c r="C70" s="574" t="s">
        <v>1008</v>
      </c>
      <c r="D70" s="631"/>
      <c r="E70" s="635"/>
      <c r="F70" s="604"/>
      <c r="G70" s="666" t="s">
        <v>1009</v>
      </c>
      <c r="H70" s="579">
        <v>43943</v>
      </c>
      <c r="I70" s="580" t="s">
        <v>1102</v>
      </c>
      <c r="J70" s="581" t="s">
        <v>1010</v>
      </c>
      <c r="K70" s="582" t="s">
        <v>137</v>
      </c>
      <c r="L70" s="583">
        <v>42482</v>
      </c>
      <c r="M70" s="584" t="s">
        <v>139</v>
      </c>
      <c r="N70" s="582" t="s">
        <v>1011</v>
      </c>
      <c r="O70" s="651">
        <v>43943</v>
      </c>
      <c r="P70" s="586">
        <v>6</v>
      </c>
      <c r="Q70" s="587" t="s">
        <v>332</v>
      </c>
      <c r="R70" s="587"/>
      <c r="S70" s="585" t="s">
        <v>1012</v>
      </c>
      <c r="T70" s="201" t="s">
        <v>1013</v>
      </c>
      <c r="U70" s="588" t="s">
        <v>90</v>
      </c>
      <c r="V70" s="589"/>
      <c r="W70" s="590"/>
      <c r="X70" s="591"/>
      <c r="Y70" s="589"/>
      <c r="Z70" s="591"/>
      <c r="AA70" s="669" t="s">
        <v>1013</v>
      </c>
      <c r="AB70" s="201" t="s">
        <v>187</v>
      </c>
      <c r="AC70" s="587" t="s">
        <v>234</v>
      </c>
      <c r="AD70" s="201" t="s">
        <v>539</v>
      </c>
      <c r="AE70" s="587" t="s">
        <v>251</v>
      </c>
      <c r="AF70" s="670" t="s">
        <v>62</v>
      </c>
      <c r="AG70" s="72" t="s">
        <v>844</v>
      </c>
      <c r="AH70" s="594" t="s">
        <v>844</v>
      </c>
      <c r="AI70" s="595"/>
      <c r="AJ70" s="596"/>
      <c r="AK70" s="581" t="s">
        <v>1014</v>
      </c>
      <c r="AL70" s="582" t="s">
        <v>1015</v>
      </c>
      <c r="AM70" s="597" t="s">
        <v>1016</v>
      </c>
      <c r="AN70" s="366" t="s">
        <v>1017</v>
      </c>
      <c r="AO70" s="388" t="s">
        <v>844</v>
      </c>
      <c r="AP70" s="598">
        <v>200000000</v>
      </c>
      <c r="AQ70" s="599"/>
      <c r="AR70" s="599"/>
      <c r="AS70" s="600"/>
      <c r="AT70" s="201" t="s">
        <v>1018</v>
      </c>
      <c r="AU70" s="76" t="s">
        <v>1019</v>
      </c>
      <c r="AV70" s="601">
        <v>20000</v>
      </c>
      <c r="AW70" s="602">
        <v>1300</v>
      </c>
      <c r="AX70" s="600" t="s">
        <v>1020</v>
      </c>
      <c r="AY70" s="77"/>
      <c r="AZ70" s="72" t="s">
        <v>199</v>
      </c>
      <c r="BA70" s="603" t="s">
        <v>199</v>
      </c>
      <c r="BB70" s="604"/>
      <c r="BC70" s="605" t="s">
        <v>58</v>
      </c>
      <c r="BD70" s="201" t="s">
        <v>1021</v>
      </c>
      <c r="BE70" s="606" t="s">
        <v>210</v>
      </c>
      <c r="BF70" s="607"/>
      <c r="BG70" s="415" t="s">
        <v>1022</v>
      </c>
      <c r="BH70" s="589">
        <v>12</v>
      </c>
      <c r="BI70" s="590" t="s">
        <v>283</v>
      </c>
      <c r="BJ70" s="608" t="s">
        <v>49</v>
      </c>
      <c r="BK70" s="590">
        <v>20</v>
      </c>
      <c r="BL70" s="590" t="s">
        <v>51</v>
      </c>
      <c r="BM70" s="608" t="s">
        <v>49</v>
      </c>
      <c r="BN70" s="590"/>
      <c r="BO70" s="590"/>
      <c r="BP70" s="608" t="s">
        <v>49</v>
      </c>
      <c r="BQ70" s="590"/>
      <c r="BR70" s="590" t="s">
        <v>155</v>
      </c>
      <c r="BS70" s="624"/>
      <c r="BT70" s="478"/>
      <c r="BU70" s="480"/>
      <c r="BV70" s="612"/>
      <c r="BW70" s="61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row>
    <row r="71" spans="1:116" s="613" customFormat="1">
      <c r="A71" s="573"/>
      <c r="B71" s="574"/>
      <c r="C71" s="574"/>
      <c r="D71" s="631"/>
      <c r="E71" s="635"/>
      <c r="F71" s="604"/>
      <c r="G71" s="666"/>
      <c r="H71" s="579"/>
      <c r="I71" s="580"/>
      <c r="J71" s="581"/>
      <c r="K71" s="582"/>
      <c r="L71" s="583"/>
      <c r="M71" s="584"/>
      <c r="N71" s="582"/>
      <c r="O71" s="651"/>
      <c r="P71" s="586"/>
      <c r="Q71" s="587"/>
      <c r="R71" s="587"/>
      <c r="S71" s="585"/>
      <c r="T71" s="201"/>
      <c r="U71" s="588"/>
      <c r="V71" s="589"/>
      <c r="W71" s="590"/>
      <c r="X71" s="591"/>
      <c r="Y71" s="589"/>
      <c r="Z71" s="591"/>
      <c r="AA71" s="592"/>
      <c r="AB71" s="201"/>
      <c r="AC71" s="587"/>
      <c r="AD71" s="201"/>
      <c r="AE71" s="587"/>
      <c r="AF71" s="670"/>
      <c r="AG71" s="72"/>
      <c r="AH71" s="594"/>
      <c r="AI71" s="595"/>
      <c r="AJ71" s="596"/>
      <c r="AK71" s="581"/>
      <c r="AL71" s="582"/>
      <c r="AM71" s="597"/>
      <c r="AN71" s="366" t="s">
        <v>1023</v>
      </c>
      <c r="AO71" s="388" t="s">
        <v>844</v>
      </c>
      <c r="AP71" s="598">
        <v>300000000</v>
      </c>
      <c r="AQ71" s="599"/>
      <c r="AR71" s="599"/>
      <c r="AS71" s="600"/>
      <c r="AT71" s="201" t="s">
        <v>1024</v>
      </c>
      <c r="AU71" s="76" t="s">
        <v>1019</v>
      </c>
      <c r="AV71" s="601">
        <v>1000</v>
      </c>
      <c r="AW71" s="602">
        <v>1300</v>
      </c>
      <c r="AX71" s="600" t="s">
        <v>1025</v>
      </c>
      <c r="AY71" s="77"/>
      <c r="AZ71" s="72"/>
      <c r="BA71" s="603" t="s">
        <v>199</v>
      </c>
      <c r="BB71" s="604"/>
      <c r="BC71" s="605" t="s">
        <v>58</v>
      </c>
      <c r="BD71" s="201"/>
      <c r="BE71" s="606"/>
      <c r="BF71" s="607"/>
      <c r="BG71" s="415"/>
      <c r="BH71" s="589">
        <v>36</v>
      </c>
      <c r="BI71" s="590" t="s">
        <v>53</v>
      </c>
      <c r="BJ71" s="608" t="s">
        <v>49</v>
      </c>
      <c r="BK71" s="590">
        <v>10</v>
      </c>
      <c r="BL71" s="590" t="s">
        <v>51</v>
      </c>
      <c r="BM71" s="608" t="s">
        <v>49</v>
      </c>
      <c r="BN71" s="590"/>
      <c r="BO71" s="590"/>
      <c r="BP71" s="608" t="s">
        <v>49</v>
      </c>
      <c r="BQ71" s="590"/>
      <c r="BR71" s="590" t="s">
        <v>155</v>
      </c>
      <c r="BS71" s="624"/>
      <c r="BT71" s="478"/>
      <c r="BU71" s="480"/>
      <c r="BV71" s="612"/>
      <c r="BW71" s="61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row>
    <row r="72" spans="1:116" s="613" customFormat="1">
      <c r="A72" s="573"/>
      <c r="B72" s="574"/>
      <c r="C72" s="574"/>
      <c r="D72" s="631"/>
      <c r="E72" s="635"/>
      <c r="F72" s="604"/>
      <c r="G72" s="666"/>
      <c r="H72" s="579"/>
      <c r="I72" s="580"/>
      <c r="J72" s="581"/>
      <c r="K72" s="582"/>
      <c r="L72" s="583"/>
      <c r="M72" s="584"/>
      <c r="N72" s="582"/>
      <c r="O72" s="651"/>
      <c r="P72" s="586"/>
      <c r="Q72" s="587"/>
      <c r="R72" s="587"/>
      <c r="S72" s="585"/>
      <c r="T72" s="201"/>
      <c r="U72" s="588"/>
      <c r="V72" s="589"/>
      <c r="W72" s="590"/>
      <c r="X72" s="591"/>
      <c r="Y72" s="589"/>
      <c r="Z72" s="591"/>
      <c r="AA72" s="592"/>
      <c r="AB72" s="201"/>
      <c r="AC72" s="587"/>
      <c r="AD72" s="201"/>
      <c r="AE72" s="587"/>
      <c r="AF72" s="670"/>
      <c r="AG72" s="72"/>
      <c r="AH72" s="594"/>
      <c r="AI72" s="595"/>
      <c r="AJ72" s="596"/>
      <c r="AK72" s="581"/>
      <c r="AL72" s="582"/>
      <c r="AM72" s="597"/>
      <c r="AN72" s="370" t="s">
        <v>1026</v>
      </c>
      <c r="AO72" s="388" t="s">
        <v>844</v>
      </c>
      <c r="AP72" s="598">
        <v>300000000</v>
      </c>
      <c r="AQ72" s="599"/>
      <c r="AR72" s="599"/>
      <c r="AS72" s="600"/>
      <c r="AT72" s="201" t="s">
        <v>1027</v>
      </c>
      <c r="AU72" s="76" t="s">
        <v>1019</v>
      </c>
      <c r="AV72" s="601">
        <v>1000</v>
      </c>
      <c r="AW72" s="602">
        <v>1300</v>
      </c>
      <c r="AX72" s="600" t="s">
        <v>1028</v>
      </c>
      <c r="AY72" s="77"/>
      <c r="AZ72" s="72"/>
      <c r="BA72" s="603" t="s">
        <v>199</v>
      </c>
      <c r="BB72" s="604"/>
      <c r="BC72" s="605" t="s">
        <v>58</v>
      </c>
      <c r="BD72" s="201"/>
      <c r="BE72" s="606"/>
      <c r="BF72" s="607"/>
      <c r="BG72" s="415"/>
      <c r="BH72" s="589">
        <v>15</v>
      </c>
      <c r="BI72" s="590" t="s">
        <v>205</v>
      </c>
      <c r="BJ72" s="608" t="s">
        <v>49</v>
      </c>
      <c r="BK72" s="590">
        <v>10</v>
      </c>
      <c r="BL72" s="590" t="s">
        <v>51</v>
      </c>
      <c r="BM72" s="608" t="s">
        <v>49</v>
      </c>
      <c r="BN72" s="590"/>
      <c r="BO72" s="590"/>
      <c r="BP72" s="608" t="s">
        <v>49</v>
      </c>
      <c r="BQ72" s="590"/>
      <c r="BR72" s="590" t="s">
        <v>155</v>
      </c>
      <c r="BS72" s="624"/>
      <c r="BT72" s="478"/>
      <c r="BU72" s="480"/>
      <c r="BV72" s="612"/>
      <c r="BW72" s="61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row>
    <row r="73" spans="1:116" s="613" customFormat="1" ht="211.2">
      <c r="A73" s="573" t="e">
        <v>#N/A</v>
      </c>
      <c r="B73" s="626" t="s">
        <v>451</v>
      </c>
      <c r="C73" s="626" t="s">
        <v>1029</v>
      </c>
      <c r="D73" s="618"/>
      <c r="E73" s="667"/>
      <c r="F73" s="668"/>
      <c r="G73" s="629"/>
      <c r="H73" s="579">
        <v>43858</v>
      </c>
      <c r="I73" s="580" t="s">
        <v>1102</v>
      </c>
      <c r="J73" s="581" t="s">
        <v>1030</v>
      </c>
      <c r="K73" s="582" t="s">
        <v>137</v>
      </c>
      <c r="L73" s="583">
        <v>43858</v>
      </c>
      <c r="M73" s="584" t="s">
        <v>139</v>
      </c>
      <c r="N73" s="655" t="s">
        <v>1031</v>
      </c>
      <c r="O73" s="583">
        <f t="shared" ref="O73" si="8">L73</f>
        <v>43858</v>
      </c>
      <c r="P73" s="586">
        <v>0</v>
      </c>
      <c r="Q73" s="587" t="s">
        <v>63</v>
      </c>
      <c r="R73" s="587"/>
      <c r="S73" s="585" t="s">
        <v>1032</v>
      </c>
      <c r="T73" s="201" t="s">
        <v>652</v>
      </c>
      <c r="U73" s="588" t="s">
        <v>90</v>
      </c>
      <c r="V73" s="589" t="s">
        <v>143</v>
      </c>
      <c r="W73" s="590" t="s">
        <v>66</v>
      </c>
      <c r="X73" s="591"/>
      <c r="Y73" s="589">
        <v>55</v>
      </c>
      <c r="Z73" s="591"/>
      <c r="AA73" s="592"/>
      <c r="AB73" s="201" t="s">
        <v>187</v>
      </c>
      <c r="AC73" s="587" t="s">
        <v>234</v>
      </c>
      <c r="AD73" s="201" t="s">
        <v>539</v>
      </c>
      <c r="AE73" s="587" t="s">
        <v>251</v>
      </c>
      <c r="AF73" s="670" t="s">
        <v>1033</v>
      </c>
      <c r="AG73" s="72"/>
      <c r="AH73" s="594"/>
      <c r="AI73" s="595">
        <v>2021</v>
      </c>
      <c r="AJ73" s="671"/>
      <c r="AK73" s="584" t="s">
        <v>1034</v>
      </c>
      <c r="AL73" s="582" t="s">
        <v>1035</v>
      </c>
      <c r="AM73" s="597" t="s">
        <v>1036</v>
      </c>
      <c r="AN73" s="366" t="s">
        <v>188</v>
      </c>
      <c r="AO73" s="394"/>
      <c r="AP73" s="672">
        <v>300000000</v>
      </c>
      <c r="AQ73" s="663" t="s">
        <v>1031</v>
      </c>
      <c r="AR73" s="663"/>
      <c r="AS73" s="600" t="s">
        <v>1037</v>
      </c>
      <c r="AT73" s="201" t="s">
        <v>1038</v>
      </c>
      <c r="AU73" s="123" t="s">
        <v>1039</v>
      </c>
      <c r="AV73" s="601">
        <v>20000</v>
      </c>
      <c r="AW73" s="602">
        <v>24000</v>
      </c>
      <c r="AX73" s="600" t="s">
        <v>1040</v>
      </c>
      <c r="AY73" s="77"/>
      <c r="AZ73" s="122"/>
      <c r="BA73" s="603" t="s">
        <v>199</v>
      </c>
      <c r="BB73" s="604"/>
      <c r="BC73" s="605" t="s">
        <v>58</v>
      </c>
      <c r="BD73" s="201"/>
      <c r="BE73" s="606"/>
      <c r="BF73" s="607"/>
      <c r="BG73" s="415" t="s">
        <v>1041</v>
      </c>
      <c r="BH73" s="589">
        <v>12</v>
      </c>
      <c r="BI73" s="590" t="s">
        <v>283</v>
      </c>
      <c r="BJ73" s="608" t="s">
        <v>49</v>
      </c>
      <c r="BK73" s="590">
        <v>4</v>
      </c>
      <c r="BL73" s="590" t="s">
        <v>51</v>
      </c>
      <c r="BM73" s="608" t="s">
        <v>49</v>
      </c>
      <c r="BN73" s="590"/>
      <c r="BO73" s="590"/>
      <c r="BP73" s="608" t="s">
        <v>49</v>
      </c>
      <c r="BQ73" s="481" t="s">
        <v>279</v>
      </c>
      <c r="BR73" s="481" t="s">
        <v>279</v>
      </c>
      <c r="BS73" s="624" t="s">
        <v>1041</v>
      </c>
      <c r="BT73" s="610" t="s">
        <v>1042</v>
      </c>
      <c r="BU73" s="611" t="s">
        <v>1043</v>
      </c>
      <c r="BV73" s="612" t="s">
        <v>1044</v>
      </c>
      <c r="BW73" s="611" t="s">
        <v>1045</v>
      </c>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row>
    <row r="74" spans="1:116">
      <c r="B74" s="124"/>
      <c r="C74" s="124"/>
      <c r="D74" s="125"/>
      <c r="E74" s="126"/>
      <c r="F74" s="125"/>
      <c r="G74" s="125"/>
      <c r="H74" s="127"/>
      <c r="I74" s="127"/>
      <c r="J74" s="129"/>
      <c r="K74" s="2"/>
      <c r="N74" s="128"/>
      <c r="S74" s="129"/>
      <c r="T74" s="129"/>
      <c r="U74" s="129"/>
      <c r="Y74" s="128"/>
      <c r="Z74" s="4"/>
      <c r="AA74" s="4"/>
      <c r="AC74" s="4"/>
      <c r="AE74" s="4"/>
      <c r="AH74" s="128"/>
      <c r="AI74" s="128"/>
      <c r="AO74" s="128"/>
      <c r="AP74" s="130"/>
      <c r="AQ74" s="130"/>
      <c r="AR74" s="130"/>
      <c r="AS74" s="130"/>
      <c r="AT74" s="129"/>
      <c r="AU74" s="128"/>
      <c r="AV74" s="131"/>
      <c r="AW74" s="131"/>
      <c r="AX74" s="129"/>
      <c r="BA74" s="2"/>
      <c r="BB74" s="4"/>
      <c r="BE74" s="128"/>
      <c r="BF74" s="128"/>
      <c r="BJ74" s="132"/>
      <c r="BM74" s="132"/>
      <c r="BP74" s="132"/>
    </row>
    <row r="75" spans="1:116">
      <c r="B75" s="124"/>
      <c r="C75" s="124"/>
      <c r="D75" s="125"/>
      <c r="E75" s="126"/>
      <c r="F75" s="125"/>
      <c r="G75" s="125"/>
      <c r="H75" s="127"/>
      <c r="I75" s="127"/>
      <c r="J75" s="2"/>
      <c r="K75" s="2"/>
      <c r="S75" s="2"/>
      <c r="U75" s="2"/>
      <c r="Y75" s="4"/>
      <c r="Z75" s="4"/>
      <c r="AA75" s="4"/>
      <c r="AC75" s="4"/>
      <c r="AE75" s="4"/>
      <c r="AH75" s="4"/>
      <c r="AI75" s="4"/>
      <c r="AP75" s="130"/>
      <c r="AQ75" s="130"/>
      <c r="AR75" s="130"/>
      <c r="AS75" s="130"/>
      <c r="AV75" s="133"/>
      <c r="AW75" s="133"/>
      <c r="AX75" s="134"/>
      <c r="BA75" s="2"/>
      <c r="BB75" s="4"/>
      <c r="BE75" s="71"/>
      <c r="BF75" s="71"/>
      <c r="BJ75" s="132"/>
      <c r="BM75" s="132"/>
      <c r="BP75" s="132"/>
    </row>
    <row r="76" spans="1:116">
      <c r="B76" s="135" t="s">
        <v>1046</v>
      </c>
      <c r="C76" s="136"/>
      <c r="D76" s="137"/>
      <c r="E76" s="138"/>
      <c r="F76" s="139"/>
      <c r="G76" s="125"/>
      <c r="H76" s="127"/>
      <c r="I76" s="127"/>
      <c r="J76" s="2"/>
      <c r="K76" s="2"/>
      <c r="S76" s="2"/>
      <c r="U76" s="2"/>
      <c r="Y76" s="4"/>
      <c r="Z76" s="4"/>
      <c r="AA76" s="4"/>
      <c r="AC76" s="4"/>
      <c r="AE76" s="4"/>
      <c r="AH76" s="4"/>
      <c r="AI76" s="4"/>
      <c r="AP76" s="130"/>
      <c r="AQ76" s="130"/>
      <c r="AR76" s="130"/>
      <c r="AS76" s="130"/>
      <c r="AV76" s="133"/>
      <c r="AW76" s="133"/>
      <c r="AX76" s="134"/>
      <c r="BA76" s="2"/>
      <c r="BB76" s="4"/>
      <c r="BE76" s="71"/>
      <c r="BF76" s="71"/>
      <c r="BJ76" s="132"/>
      <c r="BM76" s="132"/>
      <c r="BP76" s="132"/>
    </row>
    <row r="77" spans="1:116">
      <c r="B77" s="140" t="s">
        <v>185</v>
      </c>
      <c r="C77" s="141" t="s">
        <v>1047</v>
      </c>
      <c r="D77" s="142"/>
      <c r="E77" s="143"/>
      <c r="F77" s="142"/>
      <c r="G77" s="144" t="s">
        <v>60</v>
      </c>
      <c r="H77" s="127"/>
      <c r="I77" s="127"/>
      <c r="J77" s="2"/>
      <c r="K77" s="2"/>
      <c r="S77" s="2"/>
      <c r="U77" s="2"/>
      <c r="Y77" s="4"/>
      <c r="Z77" s="4"/>
      <c r="AA77" s="4"/>
      <c r="AC77" s="4"/>
      <c r="AE77" s="4"/>
      <c r="AH77" s="4"/>
      <c r="AI77" s="4"/>
      <c r="AP77" s="130"/>
      <c r="AQ77" s="130"/>
      <c r="AR77" s="130"/>
      <c r="AS77" s="130"/>
      <c r="AV77" s="133"/>
      <c r="AW77" s="133"/>
      <c r="AX77" s="134"/>
      <c r="BA77" s="2"/>
      <c r="BB77" s="4"/>
      <c r="BE77" s="71"/>
      <c r="BF77" s="71"/>
      <c r="BJ77" s="132"/>
      <c r="BM77" s="132"/>
      <c r="BP77" s="132"/>
    </row>
    <row r="78" spans="1:116">
      <c r="B78" s="145" t="s">
        <v>59</v>
      </c>
      <c r="C78" s="145" t="s">
        <v>1048</v>
      </c>
      <c r="D78" s="146"/>
      <c r="E78" s="147"/>
      <c r="F78" s="146"/>
      <c r="G78" s="148"/>
      <c r="H78" s="127"/>
      <c r="I78" s="127"/>
      <c r="J78" s="2"/>
      <c r="K78" s="2"/>
      <c r="S78" s="2"/>
      <c r="U78" s="2"/>
      <c r="Y78" s="4"/>
      <c r="Z78" s="4"/>
      <c r="AA78" s="4"/>
      <c r="AC78" s="4"/>
      <c r="AE78" s="4"/>
      <c r="AH78" s="4"/>
      <c r="AI78" s="4"/>
      <c r="AP78" s="130"/>
      <c r="AQ78" s="130"/>
      <c r="AR78" s="130"/>
      <c r="AS78" s="130"/>
      <c r="AV78" s="133"/>
      <c r="AW78" s="133"/>
      <c r="AX78" s="134"/>
      <c r="BA78" s="2"/>
      <c r="BB78" s="4"/>
      <c r="BE78" s="71"/>
      <c r="BF78" s="71"/>
      <c r="BJ78" s="132"/>
      <c r="BM78" s="132"/>
      <c r="BP78" s="132"/>
    </row>
    <row r="79" spans="1:116">
      <c r="B79" s="149" t="s">
        <v>190</v>
      </c>
      <c r="C79" s="149" t="s">
        <v>1049</v>
      </c>
      <c r="D79" s="150"/>
      <c r="E79" s="151"/>
      <c r="F79" s="150"/>
      <c r="G79" s="148"/>
      <c r="H79" s="127" t="e">
        <f>+H79:H117H106:H91</f>
        <v>#NAME?</v>
      </c>
      <c r="I79" s="127"/>
      <c r="J79" s="2"/>
      <c r="K79" s="2"/>
      <c r="S79" s="2"/>
      <c r="U79" s="2"/>
      <c r="Y79" s="4"/>
      <c r="Z79" s="4"/>
      <c r="AA79" s="4"/>
      <c r="AC79" s="4"/>
      <c r="AE79" s="4"/>
      <c r="AH79" s="4"/>
      <c r="AI79" s="4"/>
      <c r="AP79" s="130"/>
      <c r="AQ79" s="130"/>
      <c r="AR79" s="130"/>
      <c r="AS79" s="130"/>
      <c r="AV79" s="133"/>
      <c r="AW79" s="133"/>
      <c r="AX79" s="134"/>
      <c r="BA79" s="2"/>
      <c r="BB79" s="4"/>
      <c r="BE79" s="71"/>
      <c r="BF79" s="71"/>
      <c r="BJ79" s="132"/>
      <c r="BM79" s="132"/>
      <c r="BP79" s="132"/>
    </row>
    <row r="80" spans="1:116">
      <c r="B80" s="149" t="s">
        <v>1050</v>
      </c>
      <c r="C80" s="149" t="s">
        <v>1051</v>
      </c>
      <c r="D80" s="150"/>
      <c r="E80" s="151"/>
      <c r="F80" s="150"/>
      <c r="G80" s="152"/>
      <c r="H80" s="127"/>
      <c r="I80" s="127"/>
      <c r="J80" s="2"/>
      <c r="K80" s="2"/>
      <c r="S80" s="2"/>
      <c r="U80" s="2"/>
      <c r="Y80" s="4"/>
      <c r="Z80" s="4"/>
      <c r="AA80" s="4"/>
      <c r="AC80" s="4"/>
      <c r="AE80" s="4"/>
      <c r="AH80" s="4"/>
      <c r="AI80" s="4"/>
      <c r="AP80" s="130"/>
      <c r="AQ80" s="130"/>
      <c r="AR80" s="130"/>
      <c r="AS80" s="130"/>
      <c r="AV80" s="133"/>
      <c r="AW80" s="133"/>
      <c r="AX80" s="134"/>
      <c r="BA80" s="2"/>
      <c r="BB80" s="4"/>
      <c r="BJ80" s="132"/>
      <c r="BM80" s="132"/>
      <c r="BP80" s="132"/>
    </row>
    <row r="81" spans="2:68">
      <c r="B81" s="153" t="s">
        <v>616</v>
      </c>
      <c r="C81" s="153" t="s">
        <v>1052</v>
      </c>
      <c r="D81" s="154"/>
      <c r="E81" s="155"/>
      <c r="F81" s="154"/>
      <c r="G81" s="152" t="s">
        <v>1053</v>
      </c>
      <c r="H81" s="127"/>
      <c r="I81" s="127"/>
      <c r="J81" s="2"/>
      <c r="K81" s="2"/>
      <c r="S81" s="2"/>
      <c r="U81" s="2"/>
      <c r="Y81" s="4"/>
      <c r="Z81" s="4"/>
      <c r="AA81" s="4"/>
      <c r="AC81" s="4"/>
      <c r="AE81" s="4"/>
      <c r="AH81" s="4"/>
      <c r="AI81" s="4"/>
      <c r="AP81" s="130"/>
      <c r="AQ81" s="130"/>
      <c r="AR81" s="130"/>
      <c r="AS81" s="130"/>
      <c r="AV81" s="133"/>
      <c r="AW81" s="133"/>
      <c r="AX81" s="134"/>
      <c r="BA81" s="2"/>
      <c r="BB81" s="4"/>
      <c r="BJ81" s="132"/>
      <c r="BM81" s="132"/>
      <c r="BP81" s="132"/>
    </row>
    <row r="82" spans="2:68">
      <c r="B82" s="156" t="s">
        <v>111</v>
      </c>
      <c r="C82" s="156" t="s">
        <v>1054</v>
      </c>
      <c r="D82" s="157"/>
      <c r="E82" s="158"/>
      <c r="F82" s="157"/>
      <c r="G82" s="148"/>
      <c r="H82" s="127"/>
      <c r="I82" s="127"/>
      <c r="J82" s="2"/>
      <c r="K82" s="2"/>
      <c r="S82" s="2"/>
      <c r="U82" s="2"/>
      <c r="Y82" s="4"/>
      <c r="Z82" s="4"/>
      <c r="AA82" s="4"/>
      <c r="AC82" s="4"/>
      <c r="AE82" s="4"/>
      <c r="AH82" s="4"/>
      <c r="AI82" s="4"/>
      <c r="AP82" s="130"/>
      <c r="AQ82" s="130"/>
      <c r="AR82" s="130"/>
      <c r="AS82" s="130"/>
      <c r="AV82" s="133"/>
      <c r="AW82" s="133"/>
      <c r="AX82" s="134"/>
      <c r="BA82" s="2"/>
      <c r="BB82" s="4"/>
      <c r="BJ82" s="132"/>
      <c r="BM82" s="132"/>
      <c r="BP82" s="132"/>
    </row>
    <row r="83" spans="2:68">
      <c r="B83" s="156" t="s">
        <v>79</v>
      </c>
      <c r="C83" s="156" t="s">
        <v>1055</v>
      </c>
      <c r="D83" s="157"/>
      <c r="E83" s="158"/>
      <c r="F83" s="157"/>
      <c r="G83" s="148"/>
      <c r="H83" s="127"/>
      <c r="I83" s="127"/>
      <c r="J83" s="2"/>
      <c r="K83" s="2"/>
      <c r="S83" s="2"/>
      <c r="U83" s="2"/>
      <c r="Y83" s="4"/>
      <c r="Z83" s="4"/>
      <c r="AA83" s="4"/>
      <c r="AC83" s="4"/>
      <c r="AE83" s="4"/>
      <c r="AH83" s="4"/>
      <c r="AI83" s="4"/>
      <c r="AP83" s="130"/>
      <c r="AQ83" s="130"/>
      <c r="AR83" s="130"/>
      <c r="AS83" s="130"/>
      <c r="AV83" s="133"/>
      <c r="AW83" s="133"/>
      <c r="AX83" s="134"/>
      <c r="BA83" s="2"/>
      <c r="BB83" s="4"/>
      <c r="BJ83" s="132"/>
      <c r="BM83" s="132"/>
      <c r="BP83" s="132"/>
    </row>
    <row r="84" spans="2:68">
      <c r="B84" s="156" t="s">
        <v>79</v>
      </c>
      <c r="C84" s="156" t="s">
        <v>1056</v>
      </c>
      <c r="D84" s="157"/>
      <c r="E84" s="158"/>
      <c r="F84" s="157"/>
      <c r="G84" s="148"/>
      <c r="H84" s="127"/>
      <c r="I84" s="127"/>
      <c r="J84" s="2"/>
      <c r="K84" s="2"/>
      <c r="S84" s="2"/>
      <c r="U84" s="2"/>
      <c r="Y84" s="4"/>
      <c r="Z84" s="4"/>
      <c r="AA84" s="4"/>
      <c r="AC84" s="4"/>
      <c r="AE84" s="4"/>
      <c r="AH84" s="4"/>
      <c r="AI84" s="4"/>
      <c r="AP84" s="130"/>
      <c r="AQ84" s="130"/>
      <c r="AR84" s="130"/>
      <c r="AS84" s="130"/>
      <c r="AV84" s="133"/>
      <c r="AW84" s="133"/>
      <c r="AX84" s="134"/>
      <c r="BA84" s="2"/>
      <c r="BB84" s="4"/>
      <c r="BJ84" s="132"/>
      <c r="BM84" s="132"/>
      <c r="BP84" s="132"/>
    </row>
    <row r="85" spans="2:68">
      <c r="B85" s="156" t="s">
        <v>79</v>
      </c>
      <c r="C85" s="156" t="s">
        <v>1057</v>
      </c>
      <c r="D85" s="157"/>
      <c r="E85" s="158"/>
      <c r="F85" s="157"/>
      <c r="G85" s="148"/>
      <c r="H85" s="127"/>
      <c r="I85" s="127"/>
      <c r="J85" s="2"/>
      <c r="K85" s="2"/>
      <c r="S85" s="2"/>
      <c r="U85" s="2"/>
      <c r="Y85" s="4"/>
      <c r="Z85" s="4"/>
      <c r="AA85" s="4"/>
      <c r="AC85" s="4"/>
      <c r="AE85" s="4"/>
      <c r="AH85" s="4"/>
      <c r="AI85" s="4"/>
      <c r="AP85" s="130"/>
      <c r="AQ85" s="130"/>
      <c r="AR85" s="130"/>
      <c r="AS85" s="130"/>
      <c r="AV85" s="133"/>
      <c r="AW85" s="133"/>
      <c r="AX85" s="134"/>
      <c r="BA85" s="2"/>
      <c r="BB85" s="4"/>
      <c r="BJ85" s="132"/>
      <c r="BM85" s="132"/>
      <c r="BP85" s="132"/>
    </row>
    <row r="86" spans="2:68">
      <c r="B86" s="159" t="s">
        <v>185</v>
      </c>
      <c r="C86" s="159" t="s">
        <v>1058</v>
      </c>
      <c r="D86" s="160"/>
      <c r="E86" s="161"/>
      <c r="F86" s="162"/>
      <c r="G86" s="163"/>
      <c r="H86" s="127"/>
      <c r="I86" s="127"/>
      <c r="J86" s="2"/>
      <c r="K86" s="2"/>
      <c r="S86" s="2"/>
      <c r="U86" s="2"/>
      <c r="Y86" s="4"/>
      <c r="Z86" s="4"/>
      <c r="AA86" s="4"/>
      <c r="AC86" s="4"/>
      <c r="AE86" s="4"/>
      <c r="AH86" s="4"/>
      <c r="AI86" s="4"/>
      <c r="AP86" s="130"/>
      <c r="AQ86" s="130"/>
      <c r="AR86" s="130"/>
      <c r="AS86" s="130"/>
      <c r="AV86" s="133"/>
      <c r="AW86" s="133"/>
      <c r="AX86" s="134"/>
      <c r="BA86" s="2"/>
      <c r="BB86" s="4"/>
      <c r="BJ86" s="132"/>
      <c r="BM86" s="132"/>
      <c r="BP86" s="132"/>
    </row>
    <row r="87" spans="2:68">
      <c r="B87" s="156" t="s">
        <v>111</v>
      </c>
      <c r="C87" s="156" t="s">
        <v>1059</v>
      </c>
      <c r="D87" s="157"/>
      <c r="E87" s="158"/>
      <c r="F87" s="157"/>
      <c r="G87" s="148"/>
      <c r="H87" s="127"/>
      <c r="I87" s="127"/>
      <c r="J87" s="2"/>
      <c r="K87" s="2"/>
      <c r="S87" s="2"/>
      <c r="U87" s="2"/>
      <c r="Y87" s="4"/>
      <c r="Z87" s="4"/>
      <c r="AA87" s="4"/>
      <c r="AC87" s="4"/>
      <c r="AE87" s="4"/>
      <c r="AH87" s="4"/>
      <c r="AI87" s="4"/>
      <c r="AP87" s="130"/>
      <c r="AQ87" s="130"/>
      <c r="AR87" s="130"/>
      <c r="AS87" s="130"/>
      <c r="AV87" s="133"/>
      <c r="AW87" s="133"/>
      <c r="AX87" s="134"/>
      <c r="BA87" s="2"/>
      <c r="BB87" s="4"/>
      <c r="BJ87" s="132"/>
      <c r="BM87" s="132"/>
      <c r="BP87" s="132"/>
    </row>
    <row r="88" spans="2:68">
      <c r="B88" s="159" t="s">
        <v>185</v>
      </c>
      <c r="C88" s="159" t="s">
        <v>1060</v>
      </c>
      <c r="D88" s="160"/>
      <c r="E88" s="164"/>
      <c r="F88" s="160"/>
      <c r="G88" s="152"/>
      <c r="H88" s="127"/>
      <c r="I88" s="127"/>
      <c r="J88" s="2"/>
      <c r="K88" s="2"/>
      <c r="S88" s="2"/>
      <c r="U88" s="2"/>
      <c r="Y88" s="4"/>
      <c r="Z88" s="4"/>
      <c r="AA88" s="4"/>
      <c r="AC88" s="4"/>
      <c r="AE88" s="4"/>
      <c r="AH88" s="4"/>
      <c r="AI88" s="4"/>
      <c r="AP88" s="130"/>
      <c r="AQ88" s="130"/>
      <c r="AR88" s="130"/>
      <c r="AS88" s="130"/>
      <c r="AV88" s="133"/>
      <c r="AW88" s="133"/>
      <c r="AX88" s="134"/>
      <c r="BA88" s="2"/>
      <c r="BB88" s="4"/>
      <c r="BJ88" s="132"/>
      <c r="BM88" s="132"/>
      <c r="BP88" s="132"/>
    </row>
    <row r="89" spans="2:68">
      <c r="B89" s="149" t="s">
        <v>190</v>
      </c>
      <c r="C89" s="149" t="s">
        <v>1061</v>
      </c>
      <c r="D89" s="150"/>
      <c r="E89" s="151"/>
      <c r="F89" s="150"/>
      <c r="G89" s="152"/>
      <c r="H89" s="127"/>
      <c r="I89" s="127"/>
      <c r="J89" s="2"/>
      <c r="K89" s="2"/>
      <c r="S89" s="2"/>
      <c r="U89" s="2"/>
      <c r="Y89" s="4"/>
      <c r="Z89" s="4"/>
      <c r="AA89" s="4"/>
      <c r="AC89" s="4"/>
      <c r="AE89" s="4"/>
      <c r="AH89" s="4"/>
      <c r="AI89" s="4"/>
      <c r="AP89" s="130"/>
      <c r="AQ89" s="130"/>
      <c r="AR89" s="130"/>
      <c r="AS89" s="130"/>
      <c r="AV89" s="133"/>
      <c r="AW89" s="133"/>
      <c r="AX89" s="134"/>
      <c r="BA89" s="2"/>
      <c r="BB89" s="4"/>
      <c r="BJ89" s="132"/>
      <c r="BM89" s="132"/>
      <c r="BP89" s="132"/>
    </row>
    <row r="90" spans="2:68">
      <c r="B90" s="149" t="s">
        <v>190</v>
      </c>
      <c r="C90" s="149" t="s">
        <v>1062</v>
      </c>
      <c r="D90" s="165">
        <v>43617</v>
      </c>
      <c r="E90" s="151"/>
      <c r="F90" s="165"/>
      <c r="G90" s="152" t="s">
        <v>1063</v>
      </c>
      <c r="H90" s="127"/>
      <c r="I90" s="127"/>
      <c r="J90" s="2"/>
      <c r="K90" s="2"/>
      <c r="S90" s="2"/>
      <c r="U90" s="2"/>
      <c r="Y90" s="4"/>
      <c r="Z90" s="4"/>
      <c r="AA90" s="4"/>
      <c r="AC90" s="4"/>
      <c r="AE90" s="4"/>
      <c r="AH90" s="4"/>
      <c r="AI90" s="4"/>
      <c r="AP90" s="130"/>
      <c r="AQ90" s="130"/>
      <c r="AR90" s="130"/>
      <c r="AS90" s="130"/>
      <c r="AV90" s="133"/>
      <c r="AW90" s="133"/>
      <c r="AX90" s="134"/>
      <c r="BA90" s="2"/>
      <c r="BB90" s="4"/>
      <c r="BJ90" s="132"/>
      <c r="BM90" s="132"/>
      <c r="BP90" s="132"/>
    </row>
    <row r="91" spans="2:68">
      <c r="B91" s="159" t="s">
        <v>185</v>
      </c>
      <c r="C91" s="159" t="s">
        <v>1064</v>
      </c>
      <c r="D91" s="160" t="s">
        <v>772</v>
      </c>
      <c r="E91" s="164"/>
      <c r="F91" s="160"/>
      <c r="G91" s="152"/>
      <c r="H91" s="127"/>
      <c r="I91" s="127"/>
      <c r="J91" s="2"/>
      <c r="K91" s="2"/>
      <c r="S91" s="2"/>
      <c r="U91" s="2"/>
      <c r="Y91" s="4"/>
      <c r="Z91" s="4"/>
      <c r="AA91" s="4"/>
      <c r="AC91" s="4"/>
      <c r="AE91" s="4"/>
      <c r="AH91" s="4"/>
      <c r="AI91" s="4"/>
      <c r="AP91" s="130"/>
      <c r="AQ91" s="130"/>
      <c r="AR91" s="130"/>
      <c r="AS91" s="130"/>
      <c r="AV91" s="133"/>
      <c r="AW91" s="133"/>
      <c r="AX91" s="134"/>
      <c r="BA91" s="2"/>
      <c r="BB91" s="4"/>
      <c r="BJ91" s="132"/>
      <c r="BM91" s="132"/>
      <c r="BP91" s="132"/>
    </row>
    <row r="92" spans="2:68">
      <c r="B92" s="156" t="s">
        <v>79</v>
      </c>
      <c r="C92" s="156" t="s">
        <v>1065</v>
      </c>
      <c r="D92" s="166"/>
      <c r="E92" s="167"/>
      <c r="F92" s="166"/>
      <c r="G92" s="152"/>
      <c r="H92" s="127"/>
      <c r="I92" s="127"/>
      <c r="J92" s="2"/>
      <c r="K92" s="2"/>
      <c r="S92" s="2"/>
      <c r="U92" s="2"/>
      <c r="Y92" s="4"/>
      <c r="Z92" s="4"/>
      <c r="AA92" s="4"/>
      <c r="AC92" s="4"/>
      <c r="AE92" s="4"/>
      <c r="AH92" s="4"/>
      <c r="AI92" s="4"/>
      <c r="AP92" s="130"/>
      <c r="AQ92" s="130"/>
      <c r="AR92" s="130"/>
      <c r="AS92" s="130"/>
      <c r="AV92" s="133"/>
      <c r="AW92" s="133"/>
      <c r="AX92" s="134"/>
      <c r="BA92" s="2"/>
      <c r="BB92" s="4"/>
      <c r="BJ92" s="132"/>
      <c r="BM92" s="132"/>
      <c r="BP92" s="132"/>
    </row>
    <row r="93" spans="2:68">
      <c r="B93" s="159" t="s">
        <v>185</v>
      </c>
      <c r="C93" s="168" t="s">
        <v>1066</v>
      </c>
      <c r="D93" s="160"/>
      <c r="E93" s="164"/>
      <c r="F93" s="160"/>
      <c r="G93" s="152"/>
      <c r="H93" s="127"/>
      <c r="I93" s="127"/>
      <c r="J93" s="2"/>
      <c r="K93" s="2"/>
      <c r="S93" s="2"/>
      <c r="U93" s="2"/>
      <c r="Y93" s="4"/>
      <c r="Z93" s="4"/>
      <c r="AA93" s="4"/>
      <c r="AC93" s="4"/>
      <c r="AE93" s="4"/>
      <c r="AH93" s="4"/>
      <c r="AI93" s="4"/>
      <c r="AP93" s="130"/>
      <c r="AQ93" s="130"/>
      <c r="AR93" s="130"/>
      <c r="AS93" s="130"/>
      <c r="AV93" s="133"/>
      <c r="AW93" s="133"/>
      <c r="AX93" s="134"/>
      <c r="BA93" s="2"/>
      <c r="BB93" s="4"/>
      <c r="BJ93" s="132"/>
      <c r="BM93" s="132"/>
      <c r="BP93" s="132"/>
    </row>
    <row r="94" spans="2:68">
      <c r="B94" s="159" t="s">
        <v>185</v>
      </c>
      <c r="C94" s="168" t="s">
        <v>1067</v>
      </c>
      <c r="D94" s="160"/>
      <c r="E94" s="164"/>
      <c r="F94" s="160"/>
      <c r="G94" s="152"/>
      <c r="H94" s="127"/>
      <c r="I94" s="127"/>
      <c r="J94" s="2"/>
      <c r="K94" s="2"/>
      <c r="S94" s="2"/>
      <c r="U94" s="2"/>
      <c r="Y94" s="4"/>
      <c r="Z94" s="4"/>
      <c r="AA94" s="4"/>
      <c r="AC94" s="4"/>
      <c r="AE94" s="4"/>
      <c r="AH94" s="4"/>
      <c r="AI94" s="4"/>
      <c r="AP94" s="130"/>
      <c r="AQ94" s="130"/>
      <c r="AR94" s="130"/>
      <c r="AS94" s="130"/>
      <c r="AV94" s="133"/>
      <c r="AW94" s="133"/>
      <c r="AX94" s="134"/>
      <c r="BA94" s="2"/>
      <c r="BB94" s="4"/>
      <c r="BJ94" s="132"/>
      <c r="BM94" s="132"/>
      <c r="BP94" s="132"/>
    </row>
    <row r="95" spans="2:68">
      <c r="B95" s="153" t="s">
        <v>616</v>
      </c>
      <c r="C95" s="153" t="s">
        <v>1068</v>
      </c>
      <c r="D95" s="154">
        <v>2020</v>
      </c>
      <c r="E95" s="155"/>
      <c r="F95" s="154"/>
      <c r="G95" s="152" t="s">
        <v>751</v>
      </c>
      <c r="H95" s="127"/>
      <c r="I95" s="127"/>
      <c r="J95" s="2"/>
      <c r="K95" s="2"/>
      <c r="S95" s="2"/>
      <c r="U95" s="2"/>
      <c r="Y95" s="4"/>
      <c r="Z95" s="4"/>
      <c r="AA95" s="4"/>
      <c r="AC95" s="4"/>
      <c r="AE95" s="4"/>
      <c r="AH95" s="4"/>
      <c r="AI95" s="4"/>
      <c r="AP95" s="130"/>
      <c r="AQ95" s="130"/>
      <c r="AR95" s="130"/>
      <c r="AS95" s="130"/>
      <c r="AV95" s="133"/>
      <c r="AW95" s="133"/>
      <c r="AX95" s="134"/>
      <c r="BA95" s="2"/>
      <c r="BB95" s="4"/>
      <c r="BJ95" s="132"/>
      <c r="BM95" s="132"/>
      <c r="BP95" s="132"/>
    </row>
    <row r="96" spans="2:68">
      <c r="B96" s="145" t="s">
        <v>59</v>
      </c>
      <c r="C96" s="145" t="s">
        <v>1069</v>
      </c>
      <c r="D96" s="146"/>
      <c r="E96" s="147"/>
      <c r="F96" s="146"/>
      <c r="G96" s="152" t="s">
        <v>1070</v>
      </c>
      <c r="H96" s="127"/>
      <c r="I96" s="127"/>
      <c r="J96" s="2"/>
      <c r="K96" s="2"/>
      <c r="S96" s="2"/>
      <c r="U96" s="2"/>
      <c r="Y96" s="4"/>
      <c r="Z96" s="4"/>
      <c r="AA96" s="4"/>
      <c r="AC96" s="4"/>
      <c r="AE96" s="4"/>
      <c r="AH96" s="4"/>
      <c r="AI96" s="4"/>
      <c r="AP96" s="130"/>
      <c r="AQ96" s="130"/>
      <c r="AR96" s="130"/>
      <c r="AS96" s="130"/>
      <c r="AV96" s="133"/>
      <c r="AW96" s="133"/>
      <c r="AX96" s="134"/>
      <c r="BA96" s="2"/>
      <c r="BB96" s="4"/>
      <c r="BJ96" s="132"/>
      <c r="BM96" s="132"/>
      <c r="BP96" s="132"/>
    </row>
    <row r="97" spans="2:68">
      <c r="B97" s="169" t="s">
        <v>190</v>
      </c>
      <c r="C97" s="170" t="s">
        <v>1071</v>
      </c>
      <c r="D97" s="171" t="s">
        <v>564</v>
      </c>
      <c r="E97" s="172"/>
      <c r="F97" s="171"/>
      <c r="G97" s="173" t="s">
        <v>440</v>
      </c>
      <c r="H97" s="127"/>
      <c r="I97" s="127"/>
      <c r="J97" s="2"/>
      <c r="K97" s="2"/>
      <c r="S97" s="2"/>
      <c r="U97" s="2"/>
      <c r="Y97" s="4"/>
      <c r="Z97" s="4"/>
      <c r="AA97" s="4"/>
      <c r="AC97" s="4"/>
      <c r="AE97" s="4"/>
      <c r="AH97" s="4"/>
      <c r="AI97" s="4"/>
      <c r="AP97" s="130"/>
      <c r="AQ97" s="130"/>
      <c r="AR97" s="130"/>
      <c r="AS97" s="130"/>
      <c r="AV97" s="133"/>
      <c r="AW97" s="133"/>
      <c r="AX97" s="134"/>
      <c r="BA97" s="2"/>
      <c r="BB97" s="4"/>
      <c r="BJ97" s="132"/>
      <c r="BM97" s="132"/>
      <c r="BP97" s="132"/>
    </row>
    <row r="98" spans="2:68">
      <c r="B98" s="124"/>
      <c r="C98" s="124"/>
      <c r="D98" s="125"/>
      <c r="E98" s="126"/>
      <c r="F98" s="125"/>
      <c r="G98" s="125"/>
      <c r="H98" s="127"/>
      <c r="I98" s="127"/>
      <c r="J98" s="2"/>
      <c r="K98" s="2"/>
      <c r="S98" s="2"/>
      <c r="U98" s="2"/>
      <c r="Y98" s="4"/>
      <c r="Z98" s="4"/>
      <c r="AA98" s="4"/>
      <c r="AC98" s="4"/>
      <c r="AE98" s="4"/>
      <c r="AH98" s="4"/>
      <c r="AI98" s="4"/>
      <c r="AP98" s="130"/>
      <c r="AQ98" s="130"/>
      <c r="AR98" s="130"/>
      <c r="AS98" s="130"/>
      <c r="AV98" s="133"/>
      <c r="AW98" s="133"/>
      <c r="AX98" s="134"/>
      <c r="BA98" s="2"/>
      <c r="BB98" s="4"/>
      <c r="BJ98" s="132"/>
      <c r="BM98" s="132"/>
      <c r="BP98" s="132"/>
    </row>
    <row r="99" spans="2:68">
      <c r="B99" s="135" t="s">
        <v>1072</v>
      </c>
      <c r="C99" s="174"/>
      <c r="D99" s="175"/>
      <c r="E99" s="176"/>
      <c r="F99" s="175"/>
      <c r="G99" s="152"/>
      <c r="H99" s="127"/>
      <c r="I99" s="127"/>
      <c r="J99" s="2"/>
      <c r="K99" s="2"/>
      <c r="S99" s="2"/>
      <c r="U99" s="2"/>
      <c r="Y99" s="4"/>
      <c r="Z99" s="4"/>
      <c r="AA99" s="4"/>
      <c r="AC99" s="4"/>
      <c r="AE99" s="4"/>
      <c r="AH99" s="4"/>
      <c r="AI99" s="4"/>
      <c r="AP99" s="130"/>
      <c r="AQ99" s="130"/>
      <c r="AR99" s="130"/>
      <c r="AS99" s="130"/>
      <c r="AV99" s="133"/>
      <c r="AW99" s="133"/>
      <c r="AX99" s="134"/>
      <c r="BA99" s="2"/>
      <c r="BB99" s="4"/>
      <c r="BJ99" s="132"/>
      <c r="BM99" s="132"/>
      <c r="BP99" s="132"/>
    </row>
    <row r="100" spans="2:68">
      <c r="B100" s="156" t="s">
        <v>951</v>
      </c>
      <c r="C100" s="156" t="s">
        <v>1073</v>
      </c>
      <c r="D100" s="177">
        <v>43709</v>
      </c>
      <c r="E100" s="178"/>
      <c r="F100" s="177"/>
      <c r="G100" s="152" t="s">
        <v>135</v>
      </c>
      <c r="H100" s="127"/>
      <c r="I100" s="127"/>
      <c r="J100" s="2"/>
      <c r="K100" s="2"/>
      <c r="S100" s="2"/>
      <c r="U100" s="2"/>
      <c r="Y100" s="4"/>
      <c r="Z100" s="4"/>
      <c r="AA100" s="4"/>
      <c r="AC100" s="4"/>
      <c r="AE100" s="4"/>
      <c r="AH100" s="4"/>
      <c r="AI100" s="4"/>
      <c r="AP100" s="130"/>
      <c r="AQ100" s="130"/>
      <c r="AR100" s="130"/>
      <c r="AS100" s="130"/>
      <c r="AV100" s="133"/>
      <c r="AW100" s="133"/>
      <c r="AX100" s="134"/>
      <c r="BA100" s="2"/>
      <c r="BB100" s="4"/>
      <c r="BJ100" s="132"/>
      <c r="BM100" s="132"/>
      <c r="BP100" s="132"/>
    </row>
    <row r="101" spans="2:68">
      <c r="B101" s="153" t="s">
        <v>616</v>
      </c>
      <c r="C101" s="153" t="s">
        <v>1074</v>
      </c>
      <c r="D101" s="179"/>
      <c r="E101" s="180"/>
      <c r="F101" s="179"/>
      <c r="G101" s="152"/>
      <c r="H101" s="127"/>
      <c r="I101" s="127"/>
      <c r="J101" s="2"/>
      <c r="K101" s="2"/>
      <c r="S101" s="2"/>
      <c r="U101" s="2"/>
      <c r="Y101" s="4"/>
      <c r="Z101" s="4"/>
      <c r="AA101" s="4"/>
      <c r="AC101" s="4"/>
      <c r="AE101" s="4"/>
      <c r="AH101" s="4"/>
      <c r="AI101" s="4"/>
      <c r="AP101" s="130"/>
      <c r="AQ101" s="130"/>
      <c r="AR101" s="130"/>
      <c r="AS101" s="130"/>
      <c r="AV101" s="133"/>
      <c r="AW101" s="133"/>
      <c r="AX101" s="134"/>
      <c r="BA101" s="2"/>
      <c r="BB101" s="4"/>
      <c r="BJ101" s="132"/>
      <c r="BM101" s="132"/>
      <c r="BP101" s="132"/>
    </row>
    <row r="102" spans="2:68">
      <c r="B102" s="153" t="s">
        <v>616</v>
      </c>
      <c r="C102" s="153" t="s">
        <v>1075</v>
      </c>
      <c r="D102" s="181"/>
      <c r="E102" s="182"/>
      <c r="F102" s="181"/>
      <c r="G102" s="152"/>
      <c r="H102" s="127"/>
      <c r="I102" s="127"/>
      <c r="J102" s="2"/>
      <c r="K102" s="2"/>
      <c r="S102" s="2"/>
      <c r="U102" s="2"/>
      <c r="Y102" s="4"/>
      <c r="Z102" s="4"/>
      <c r="AA102" s="4"/>
      <c r="AC102" s="4"/>
      <c r="AE102" s="4"/>
      <c r="AH102" s="4"/>
      <c r="AI102" s="4"/>
      <c r="AP102" s="130"/>
      <c r="AQ102" s="130"/>
      <c r="AR102" s="130"/>
      <c r="AS102" s="130"/>
      <c r="AV102" s="133"/>
      <c r="AW102" s="133"/>
      <c r="AX102" s="134"/>
      <c r="BA102" s="2"/>
      <c r="BB102" s="4"/>
      <c r="BJ102" s="132"/>
      <c r="BM102" s="132"/>
      <c r="BP102" s="132"/>
    </row>
    <row r="103" spans="2:68">
      <c r="B103" s="183" t="s">
        <v>185</v>
      </c>
      <c r="C103" s="183" t="s">
        <v>1076</v>
      </c>
      <c r="D103" s="184"/>
      <c r="E103" s="185"/>
      <c r="F103" s="184"/>
      <c r="G103" s="148"/>
      <c r="H103" s="186"/>
      <c r="I103" s="186"/>
      <c r="J103" s="2"/>
      <c r="K103" s="2"/>
      <c r="S103" s="2"/>
      <c r="U103" s="2"/>
      <c r="Y103" s="4"/>
      <c r="Z103" s="4"/>
      <c r="AA103" s="4"/>
      <c r="AC103" s="4"/>
      <c r="AE103" s="4"/>
      <c r="AH103" s="4"/>
      <c r="AI103" s="4"/>
      <c r="AP103" s="130"/>
      <c r="AQ103" s="130"/>
      <c r="AR103" s="130"/>
      <c r="AS103" s="130"/>
      <c r="AV103" s="133"/>
      <c r="AW103" s="133"/>
      <c r="AX103" s="134"/>
      <c r="BA103" s="2"/>
      <c r="BB103" s="4"/>
      <c r="BJ103" s="132"/>
      <c r="BM103" s="132"/>
      <c r="BP103" s="132"/>
    </row>
    <row r="104" spans="2:68">
      <c r="B104" s="183" t="s">
        <v>185</v>
      </c>
      <c r="C104" s="183" t="s">
        <v>1077</v>
      </c>
      <c r="D104" s="184"/>
      <c r="E104" s="185"/>
      <c r="F104" s="184"/>
      <c r="G104" s="187"/>
      <c r="H104" s="188"/>
      <c r="I104" s="188"/>
      <c r="J104" s="2"/>
      <c r="K104" s="2"/>
      <c r="S104" s="2"/>
      <c r="U104" s="2"/>
      <c r="Y104" s="4"/>
      <c r="Z104" s="4"/>
      <c r="AA104" s="4"/>
      <c r="AC104" s="4"/>
      <c r="AE104" s="4"/>
      <c r="AH104" s="4"/>
      <c r="AI104" s="4"/>
      <c r="AP104" s="130"/>
      <c r="AQ104" s="130"/>
      <c r="AR104" s="130"/>
      <c r="AS104" s="130"/>
      <c r="AV104" s="133"/>
      <c r="AW104" s="133"/>
      <c r="AX104" s="134"/>
      <c r="BA104" s="2"/>
      <c r="BB104" s="4"/>
      <c r="BJ104" s="132"/>
      <c r="BM104" s="132"/>
      <c r="BP104" s="132"/>
    </row>
    <row r="105" spans="2:68">
      <c r="B105" s="189" t="s">
        <v>616</v>
      </c>
      <c r="C105" s="189" t="s">
        <v>1078</v>
      </c>
      <c r="D105" s="190"/>
      <c r="E105" s="191"/>
      <c r="F105" s="190"/>
      <c r="G105" s="175"/>
      <c r="H105" s="125"/>
      <c r="I105" s="125"/>
      <c r="J105" s="2"/>
      <c r="K105" s="2"/>
      <c r="S105" s="2"/>
      <c r="U105" s="2"/>
      <c r="Y105" s="4"/>
      <c r="Z105" s="4"/>
      <c r="AA105" s="4"/>
      <c r="AC105" s="4"/>
      <c r="AE105" s="4"/>
      <c r="AH105" s="4"/>
      <c r="AI105" s="4"/>
      <c r="AP105" s="130"/>
      <c r="AQ105" s="130"/>
      <c r="AR105" s="130"/>
      <c r="AS105" s="130"/>
      <c r="AV105" s="133"/>
      <c r="AW105" s="133"/>
      <c r="AX105" s="134"/>
      <c r="BA105" s="2"/>
      <c r="BB105" s="4"/>
      <c r="BJ105" s="132"/>
      <c r="BM105" s="132"/>
      <c r="BP105" s="132"/>
    </row>
    <row r="106" spans="2:68">
      <c r="B106" s="189" t="s">
        <v>616</v>
      </c>
      <c r="C106" s="189" t="s">
        <v>1079</v>
      </c>
      <c r="D106" s="190"/>
      <c r="E106" s="191"/>
      <c r="F106" s="190"/>
      <c r="G106" s="175"/>
      <c r="H106" s="125"/>
      <c r="I106" s="125"/>
      <c r="J106" s="2"/>
      <c r="K106" s="2"/>
      <c r="S106" s="2"/>
      <c r="U106" s="2"/>
      <c r="Y106" s="4"/>
      <c r="Z106" s="4"/>
      <c r="AA106" s="4"/>
      <c r="AC106" s="4"/>
      <c r="AE106" s="4"/>
      <c r="AH106" s="4"/>
      <c r="AI106" s="4"/>
      <c r="AP106" s="130"/>
      <c r="AQ106" s="130"/>
      <c r="AR106" s="130"/>
      <c r="AS106" s="130"/>
      <c r="AV106" s="133"/>
      <c r="AW106" s="133"/>
      <c r="AX106" s="134"/>
      <c r="BA106" s="2"/>
      <c r="BB106" s="4"/>
      <c r="BJ106" s="132"/>
      <c r="BM106" s="132"/>
      <c r="BP106" s="132"/>
    </row>
    <row r="107" spans="2:68">
      <c r="B107" s="189" t="s">
        <v>616</v>
      </c>
      <c r="C107" s="189" t="s">
        <v>1080</v>
      </c>
      <c r="D107" s="190"/>
      <c r="E107" s="191"/>
      <c r="F107" s="190"/>
      <c r="G107" s="192"/>
      <c r="H107" s="193"/>
      <c r="I107" s="193"/>
      <c r="J107" s="2"/>
      <c r="K107" s="2"/>
      <c r="S107" s="2"/>
      <c r="U107" s="2"/>
      <c r="Y107" s="4"/>
      <c r="Z107" s="4"/>
      <c r="AA107" s="4"/>
      <c r="AC107" s="4"/>
      <c r="AE107" s="4"/>
      <c r="AH107" s="4"/>
      <c r="AI107" s="4"/>
      <c r="AP107" s="130"/>
      <c r="AQ107" s="130"/>
      <c r="AR107" s="130"/>
      <c r="AS107" s="130"/>
      <c r="AV107" s="133"/>
      <c r="AW107" s="133"/>
      <c r="AX107" s="134"/>
      <c r="BA107" s="2"/>
      <c r="BB107" s="4"/>
      <c r="BJ107" s="132"/>
      <c r="BM107" s="132"/>
      <c r="BP107" s="132"/>
    </row>
    <row r="108" spans="2:68">
      <c r="J108" s="2"/>
      <c r="K108" s="2"/>
      <c r="S108" s="2"/>
      <c r="U108" s="2"/>
      <c r="Y108" s="4"/>
      <c r="Z108" s="4"/>
      <c r="AA108" s="4"/>
      <c r="AC108" s="4"/>
      <c r="AE108" s="4"/>
      <c r="AH108" s="4"/>
      <c r="AI108" s="4"/>
      <c r="AP108" s="130"/>
      <c r="AQ108" s="130"/>
      <c r="AR108" s="130"/>
      <c r="AS108" s="130"/>
      <c r="AV108" s="133"/>
      <c r="AW108" s="133"/>
      <c r="AX108" s="134"/>
      <c r="BA108" s="2"/>
      <c r="BB108" s="4"/>
      <c r="BJ108" s="132"/>
      <c r="BM108" s="132"/>
      <c r="BP108" s="132"/>
    </row>
    <row r="109" spans="2:68">
      <c r="J109" s="2"/>
      <c r="K109" s="2"/>
      <c r="S109" s="2"/>
      <c r="U109" s="2"/>
      <c r="Y109" s="4"/>
      <c r="Z109" s="4"/>
      <c r="AA109" s="4"/>
      <c r="AC109" s="4"/>
      <c r="AE109" s="4"/>
      <c r="AH109" s="4"/>
      <c r="AI109" s="4"/>
      <c r="AP109" s="130"/>
      <c r="AQ109" s="130"/>
      <c r="AR109" s="130"/>
      <c r="AS109" s="130"/>
      <c r="AV109" s="133"/>
      <c r="AW109" s="133"/>
      <c r="AX109" s="134"/>
      <c r="BA109" s="2"/>
      <c r="BB109" s="4"/>
      <c r="BJ109" s="132"/>
      <c r="BM109" s="132"/>
      <c r="BP109" s="132"/>
    </row>
    <row r="110" spans="2:68">
      <c r="J110" s="2"/>
      <c r="K110" s="2"/>
      <c r="S110" s="2"/>
      <c r="U110" s="2"/>
      <c r="Y110" s="4"/>
      <c r="Z110" s="4"/>
      <c r="AA110" s="4"/>
      <c r="AC110" s="4"/>
      <c r="AE110" s="4"/>
      <c r="AH110" s="4"/>
      <c r="AI110" s="4"/>
      <c r="AP110" s="130"/>
      <c r="AQ110" s="130"/>
      <c r="AR110" s="130"/>
      <c r="AS110" s="130"/>
      <c r="AV110" s="133"/>
      <c r="AW110" s="133"/>
      <c r="AX110" s="134"/>
      <c r="BA110" s="2"/>
      <c r="BB110" s="4"/>
      <c r="BJ110" s="132"/>
      <c r="BM110" s="132"/>
      <c r="BP110" s="132"/>
    </row>
    <row r="111" spans="2:68">
      <c r="J111" s="2"/>
      <c r="K111" s="2"/>
      <c r="S111" s="2"/>
      <c r="U111" s="2"/>
      <c r="Y111" s="4"/>
      <c r="Z111" s="4"/>
      <c r="AA111" s="4"/>
      <c r="AC111" s="4"/>
      <c r="AE111" s="4"/>
      <c r="AH111" s="4"/>
      <c r="AI111" s="4"/>
      <c r="AP111" s="130"/>
      <c r="AQ111" s="130"/>
      <c r="AR111" s="130"/>
      <c r="AS111" s="130"/>
      <c r="AV111" s="133"/>
      <c r="AW111" s="133"/>
      <c r="AX111" s="134"/>
      <c r="BA111" s="2"/>
      <c r="BB111" s="4"/>
      <c r="BJ111" s="132"/>
      <c r="BM111" s="132"/>
      <c r="BP111" s="132"/>
    </row>
    <row r="112" spans="2:68">
      <c r="J112" s="2"/>
      <c r="K112" s="2"/>
      <c r="S112" s="2"/>
      <c r="U112" s="2"/>
      <c r="Y112" s="4"/>
      <c r="Z112" s="4"/>
      <c r="AA112" s="4"/>
      <c r="AC112" s="4"/>
      <c r="AE112" s="4"/>
      <c r="AH112" s="4"/>
      <c r="AI112" s="4"/>
      <c r="AP112" s="130"/>
      <c r="AQ112" s="130"/>
      <c r="AR112" s="130"/>
      <c r="AS112" s="130"/>
      <c r="AV112" s="133"/>
      <c r="AW112" s="133"/>
      <c r="AX112" s="134"/>
      <c r="BA112" s="2"/>
      <c r="BB112" s="4"/>
      <c r="BJ112" s="132"/>
      <c r="BM112" s="132"/>
      <c r="BP112" s="132"/>
    </row>
    <row r="113" spans="10:68">
      <c r="J113" s="2"/>
      <c r="K113" s="2"/>
      <c r="S113" s="2"/>
      <c r="U113" s="2"/>
      <c r="Y113" s="4"/>
      <c r="Z113" s="4"/>
      <c r="AA113" s="4"/>
      <c r="AC113" s="4"/>
      <c r="AE113" s="4"/>
      <c r="AH113" s="4"/>
      <c r="AI113" s="4"/>
      <c r="AP113" s="130"/>
      <c r="AQ113" s="130"/>
      <c r="AR113" s="130"/>
      <c r="AS113" s="130"/>
      <c r="AV113" s="133"/>
      <c r="AW113" s="133"/>
      <c r="AX113" s="134"/>
      <c r="BA113" s="2"/>
      <c r="BB113" s="4"/>
      <c r="BJ113" s="132"/>
      <c r="BM113" s="132"/>
      <c r="BP113" s="132"/>
    </row>
    <row r="114" spans="10:68">
      <c r="J114" s="2"/>
      <c r="K114" s="2"/>
      <c r="S114" s="2"/>
      <c r="U114" s="2"/>
      <c r="Y114" s="4"/>
      <c r="Z114" s="4"/>
      <c r="AA114" s="4"/>
      <c r="AC114" s="4"/>
      <c r="AE114" s="4"/>
      <c r="AH114" s="4"/>
      <c r="AI114" s="4"/>
      <c r="AP114" s="130"/>
      <c r="AQ114" s="130"/>
      <c r="AR114" s="130"/>
      <c r="AS114" s="130"/>
      <c r="AV114" s="133"/>
      <c r="AW114" s="133"/>
      <c r="AX114" s="134"/>
      <c r="BA114" s="2"/>
      <c r="BB114" s="4"/>
      <c r="BJ114" s="132"/>
      <c r="BM114" s="132"/>
      <c r="BP114" s="132"/>
    </row>
    <row r="115" spans="10:68">
      <c r="J115" s="2"/>
      <c r="K115" s="2"/>
      <c r="S115" s="2"/>
      <c r="U115" s="2"/>
      <c r="Y115" s="4"/>
      <c r="Z115" s="4"/>
      <c r="AA115" s="4"/>
      <c r="AC115" s="4"/>
      <c r="AE115" s="4"/>
      <c r="AH115" s="4"/>
      <c r="AI115" s="4"/>
      <c r="AP115" s="130"/>
      <c r="AQ115" s="130"/>
      <c r="AR115" s="130"/>
      <c r="AS115" s="130"/>
      <c r="AV115" s="133"/>
      <c r="AW115" s="133"/>
      <c r="AX115" s="134"/>
      <c r="BA115" s="2"/>
      <c r="BB115" s="4"/>
      <c r="BJ115" s="132"/>
      <c r="BM115" s="132"/>
      <c r="BP115" s="132"/>
    </row>
    <row r="116" spans="10:68">
      <c r="J116" s="2"/>
      <c r="K116" s="2"/>
      <c r="S116" s="2"/>
      <c r="U116" s="2"/>
      <c r="Y116" s="4"/>
      <c r="Z116" s="4"/>
      <c r="AA116" s="4"/>
      <c r="AC116" s="4"/>
      <c r="AE116" s="4"/>
      <c r="AH116" s="4"/>
      <c r="AI116" s="4"/>
      <c r="AP116" s="130"/>
      <c r="AQ116" s="130"/>
      <c r="AR116" s="130"/>
      <c r="AS116" s="130"/>
      <c r="AV116" s="133"/>
      <c r="AW116" s="133"/>
      <c r="AX116" s="134"/>
      <c r="BA116" s="2"/>
      <c r="BB116" s="4"/>
      <c r="BJ116" s="132"/>
      <c r="BM116" s="132"/>
      <c r="BP116" s="132"/>
    </row>
    <row r="117" spans="10:68">
      <c r="J117" s="2"/>
      <c r="K117" s="2"/>
      <c r="S117" s="2"/>
      <c r="U117" s="2"/>
      <c r="Y117" s="4"/>
      <c r="Z117" s="4"/>
      <c r="AA117" s="4"/>
      <c r="AC117" s="4"/>
      <c r="AE117" s="4"/>
      <c r="AH117" s="4"/>
      <c r="AI117" s="4"/>
      <c r="AP117" s="130"/>
      <c r="AQ117" s="130"/>
      <c r="AR117" s="130"/>
      <c r="AS117" s="130"/>
      <c r="AV117" s="133"/>
      <c r="AW117" s="133"/>
      <c r="AX117" s="134"/>
      <c r="BA117" s="2"/>
      <c r="BB117" s="4"/>
      <c r="BJ117" s="132"/>
      <c r="BM117" s="132"/>
      <c r="BP117" s="132"/>
    </row>
    <row r="118" spans="10:68">
      <c r="J118" s="2"/>
      <c r="K118" s="2"/>
      <c r="S118" s="2"/>
      <c r="U118" s="2"/>
      <c r="Y118" s="4"/>
      <c r="Z118" s="4"/>
      <c r="AA118" s="4"/>
      <c r="AC118" s="4"/>
      <c r="AE118" s="4"/>
      <c r="AH118" s="4"/>
      <c r="AI118" s="4"/>
      <c r="AP118" s="130"/>
      <c r="AQ118" s="130"/>
      <c r="AR118" s="130"/>
      <c r="AS118" s="130"/>
      <c r="AV118" s="133"/>
      <c r="AW118" s="133"/>
      <c r="AX118" s="134"/>
      <c r="BA118" s="2"/>
      <c r="BB118" s="4"/>
      <c r="BJ118" s="132"/>
      <c r="BM118" s="132"/>
      <c r="BP118" s="132"/>
    </row>
    <row r="119" spans="10:68">
      <c r="J119" s="2"/>
      <c r="K119" s="2"/>
      <c r="S119" s="2"/>
      <c r="U119" s="2"/>
      <c r="Y119" s="4"/>
      <c r="Z119" s="4"/>
      <c r="AA119" s="4"/>
      <c r="AC119" s="4"/>
      <c r="AE119" s="4"/>
      <c r="AH119" s="4"/>
      <c r="AI119" s="4"/>
      <c r="AP119" s="130"/>
      <c r="AQ119" s="130"/>
      <c r="AR119" s="130"/>
      <c r="AS119" s="130"/>
      <c r="AV119" s="133"/>
      <c r="AW119" s="133"/>
      <c r="AX119" s="134"/>
      <c r="BA119" s="2"/>
      <c r="BB119" s="4"/>
      <c r="BJ119" s="132"/>
      <c r="BM119" s="132"/>
      <c r="BP119" s="132"/>
    </row>
    <row r="120" spans="10:68">
      <c r="J120" s="2"/>
      <c r="K120" s="2"/>
      <c r="S120" s="2"/>
      <c r="U120" s="2"/>
      <c r="Y120" s="4"/>
      <c r="Z120" s="4"/>
      <c r="AA120" s="4"/>
      <c r="AC120" s="4"/>
      <c r="AE120" s="4"/>
      <c r="AH120" s="4"/>
      <c r="AI120" s="4"/>
      <c r="AP120" s="130"/>
      <c r="AQ120" s="130"/>
      <c r="AR120" s="130"/>
      <c r="AS120" s="130"/>
      <c r="AV120" s="133"/>
      <c r="AW120" s="133"/>
      <c r="AX120" s="134"/>
      <c r="BA120" s="2"/>
      <c r="BB120" s="4"/>
      <c r="BJ120" s="132"/>
      <c r="BM120" s="132"/>
      <c r="BP120" s="132"/>
    </row>
    <row r="121" spans="10:68">
      <c r="J121" s="2"/>
      <c r="K121" s="2"/>
      <c r="S121" s="2"/>
      <c r="U121" s="2"/>
      <c r="Y121" s="4"/>
      <c r="Z121" s="4"/>
      <c r="AA121" s="4"/>
      <c r="AC121" s="4"/>
      <c r="AE121" s="4"/>
      <c r="AH121" s="4"/>
      <c r="AI121" s="4"/>
      <c r="AP121" s="130"/>
      <c r="AQ121" s="130"/>
      <c r="AR121" s="130"/>
      <c r="AS121" s="130"/>
      <c r="AV121" s="133"/>
      <c r="AW121" s="133"/>
      <c r="AX121" s="134"/>
      <c r="BA121" s="2"/>
      <c r="BB121" s="4"/>
      <c r="BJ121" s="132"/>
      <c r="BM121" s="132"/>
      <c r="BP121" s="132"/>
    </row>
    <row r="122" spans="10:68">
      <c r="J122" s="2"/>
      <c r="K122" s="2"/>
      <c r="S122" s="2"/>
      <c r="U122" s="2"/>
      <c r="Y122" s="4"/>
      <c r="Z122" s="4"/>
      <c r="AA122" s="4"/>
      <c r="AC122" s="4"/>
      <c r="AE122" s="4"/>
      <c r="AH122" s="4"/>
      <c r="AI122" s="4"/>
      <c r="AP122" s="130"/>
      <c r="AQ122" s="130"/>
      <c r="AR122" s="130"/>
      <c r="AS122" s="130"/>
      <c r="AV122" s="133"/>
      <c r="AW122" s="133"/>
      <c r="AX122" s="134"/>
      <c r="BA122" s="2"/>
      <c r="BB122" s="4"/>
      <c r="BJ122" s="132"/>
      <c r="BM122" s="132"/>
      <c r="BP122" s="132"/>
    </row>
    <row r="123" spans="10:68">
      <c r="J123" s="2"/>
      <c r="K123" s="2"/>
      <c r="S123" s="2"/>
      <c r="U123" s="2"/>
      <c r="Y123" s="4"/>
      <c r="Z123" s="4"/>
      <c r="AA123" s="4"/>
      <c r="AC123" s="4"/>
      <c r="AE123" s="4"/>
      <c r="AH123" s="4"/>
      <c r="AI123" s="4"/>
      <c r="AP123" s="130"/>
      <c r="AQ123" s="130"/>
      <c r="AR123" s="130"/>
      <c r="AS123" s="130"/>
      <c r="AV123" s="133"/>
      <c r="AW123" s="133"/>
      <c r="AX123" s="134"/>
      <c r="BA123" s="2"/>
      <c r="BB123" s="4"/>
      <c r="BJ123" s="132"/>
      <c r="BM123" s="132"/>
      <c r="BP123" s="132"/>
    </row>
    <row r="124" spans="10:68">
      <c r="J124" s="2"/>
      <c r="K124" s="2"/>
      <c r="S124" s="2"/>
      <c r="U124" s="2"/>
      <c r="Y124" s="4"/>
      <c r="Z124" s="4"/>
      <c r="AA124" s="4"/>
      <c r="AC124" s="4"/>
      <c r="AE124" s="4"/>
      <c r="AH124" s="4"/>
      <c r="AI124" s="4"/>
      <c r="AP124" s="130"/>
      <c r="AQ124" s="130"/>
      <c r="AR124" s="130"/>
      <c r="AS124" s="130"/>
      <c r="AV124" s="133"/>
      <c r="AW124" s="133"/>
      <c r="AX124" s="134"/>
      <c r="BA124" s="2"/>
      <c r="BB124" s="4"/>
      <c r="BJ124" s="132"/>
      <c r="BM124" s="132"/>
      <c r="BP124" s="132"/>
    </row>
    <row r="125" spans="10:68">
      <c r="J125" s="2"/>
      <c r="K125" s="2"/>
      <c r="S125" s="2"/>
      <c r="U125" s="2"/>
      <c r="Y125" s="4"/>
      <c r="Z125" s="4"/>
      <c r="AA125" s="4"/>
      <c r="AC125" s="4"/>
      <c r="AE125" s="4"/>
      <c r="AH125" s="4"/>
      <c r="AI125" s="4"/>
      <c r="AP125" s="130"/>
      <c r="AQ125" s="130"/>
      <c r="AR125" s="130"/>
      <c r="AS125" s="130"/>
      <c r="AV125" s="133"/>
      <c r="AW125" s="133"/>
      <c r="AX125" s="134"/>
      <c r="BA125" s="2"/>
      <c r="BB125" s="4"/>
      <c r="BJ125" s="132"/>
      <c r="BM125" s="132"/>
      <c r="BP125" s="132"/>
    </row>
    <row r="126" spans="10:68">
      <c r="J126" s="2"/>
      <c r="K126" s="2"/>
      <c r="S126" s="2"/>
      <c r="U126" s="2"/>
      <c r="Y126" s="4"/>
      <c r="Z126" s="4"/>
      <c r="AA126" s="4"/>
      <c r="AC126" s="4"/>
      <c r="AE126" s="4"/>
      <c r="AH126" s="4"/>
      <c r="AI126" s="4"/>
      <c r="AP126" s="130"/>
      <c r="AQ126" s="130"/>
      <c r="AR126" s="130"/>
      <c r="AS126" s="130"/>
      <c r="AV126" s="133"/>
      <c r="AW126" s="133"/>
      <c r="AX126" s="134"/>
      <c r="BA126" s="2"/>
      <c r="BB126" s="4"/>
      <c r="BJ126" s="132"/>
      <c r="BM126" s="132"/>
      <c r="BP126" s="132"/>
    </row>
    <row r="127" spans="10:68">
      <c r="J127" s="2"/>
      <c r="K127" s="2"/>
      <c r="S127" s="2"/>
      <c r="U127" s="2"/>
      <c r="Y127" s="4"/>
      <c r="Z127" s="4"/>
      <c r="AA127" s="4"/>
      <c r="AC127" s="4"/>
      <c r="AE127" s="4"/>
      <c r="AH127" s="4"/>
      <c r="AI127" s="4"/>
      <c r="AP127" s="130"/>
      <c r="AQ127" s="130"/>
      <c r="AR127" s="130"/>
      <c r="AS127" s="130"/>
      <c r="AV127" s="133"/>
      <c r="AW127" s="133"/>
      <c r="AX127" s="134"/>
      <c r="BA127" s="2"/>
      <c r="BB127" s="4"/>
      <c r="BJ127" s="132"/>
      <c r="BM127" s="132"/>
      <c r="BP127" s="132"/>
    </row>
    <row r="128" spans="10:68">
      <c r="J128" s="2"/>
      <c r="K128" s="2"/>
      <c r="S128" s="2"/>
      <c r="U128" s="2"/>
      <c r="Y128" s="4"/>
      <c r="Z128" s="4"/>
      <c r="AA128" s="4"/>
      <c r="AC128" s="4"/>
      <c r="AE128" s="4"/>
      <c r="AH128" s="4"/>
      <c r="AI128" s="4"/>
      <c r="AP128" s="130"/>
      <c r="AQ128" s="130"/>
      <c r="AR128" s="130"/>
      <c r="AS128" s="130"/>
      <c r="AV128" s="133"/>
      <c r="AW128" s="133"/>
      <c r="AX128" s="134"/>
      <c r="BA128" s="2"/>
      <c r="BB128" s="4"/>
      <c r="BJ128" s="132"/>
      <c r="BM128" s="132"/>
      <c r="BP128" s="132"/>
    </row>
    <row r="129" spans="10:68">
      <c r="J129" s="2"/>
      <c r="K129" s="2"/>
      <c r="S129" s="2"/>
      <c r="U129" s="2"/>
      <c r="Y129" s="4"/>
      <c r="Z129" s="4"/>
      <c r="AA129" s="4"/>
      <c r="AC129" s="4"/>
      <c r="AE129" s="4"/>
      <c r="AH129" s="4"/>
      <c r="AI129" s="4"/>
      <c r="AP129" s="130"/>
      <c r="AQ129" s="130"/>
      <c r="AR129" s="130"/>
      <c r="AS129" s="130"/>
      <c r="AV129" s="133"/>
      <c r="AW129" s="133"/>
      <c r="AX129" s="134"/>
      <c r="BA129" s="2"/>
      <c r="BB129" s="4"/>
      <c r="BJ129" s="132"/>
      <c r="BM129" s="132"/>
      <c r="BP129" s="132"/>
    </row>
    <row r="130" spans="10:68">
      <c r="J130" s="2"/>
      <c r="K130" s="2"/>
      <c r="S130" s="2"/>
      <c r="U130" s="2"/>
      <c r="Y130" s="4"/>
      <c r="Z130" s="4"/>
      <c r="AA130" s="4"/>
      <c r="AC130" s="4"/>
      <c r="AE130" s="4"/>
      <c r="AH130" s="4"/>
      <c r="AI130" s="4"/>
      <c r="AP130" s="130"/>
      <c r="AQ130" s="130"/>
      <c r="AR130" s="130"/>
      <c r="AS130" s="130"/>
      <c r="AV130" s="133"/>
      <c r="AW130" s="133"/>
      <c r="AX130" s="134"/>
      <c r="BA130" s="2"/>
      <c r="BB130" s="4"/>
      <c r="BJ130" s="132"/>
      <c r="BM130" s="132"/>
      <c r="BP130" s="132"/>
    </row>
    <row r="131" spans="10:68">
      <c r="J131" s="2"/>
      <c r="K131" s="2"/>
      <c r="S131" s="2"/>
      <c r="U131" s="2"/>
      <c r="Y131" s="4"/>
      <c r="Z131" s="4"/>
      <c r="AA131" s="4"/>
      <c r="AC131" s="4"/>
      <c r="AE131" s="4"/>
      <c r="AH131" s="4"/>
      <c r="AI131" s="4"/>
      <c r="AP131" s="130"/>
      <c r="AQ131" s="130"/>
      <c r="AR131" s="130"/>
      <c r="AS131" s="130"/>
      <c r="AV131" s="133"/>
      <c r="AW131" s="133"/>
      <c r="AX131" s="134"/>
      <c r="BA131" s="2"/>
      <c r="BB131" s="4"/>
      <c r="BJ131" s="132"/>
      <c r="BM131" s="132"/>
      <c r="BP131" s="132"/>
    </row>
    <row r="132" spans="10:68">
      <c r="J132" s="2"/>
      <c r="K132" s="2"/>
      <c r="S132" s="2"/>
      <c r="U132" s="2"/>
      <c r="Y132" s="4"/>
      <c r="Z132" s="4"/>
      <c r="AA132" s="4"/>
      <c r="AC132" s="4"/>
      <c r="AE132" s="4"/>
      <c r="AH132" s="4"/>
      <c r="AI132" s="4"/>
      <c r="AP132" s="130"/>
      <c r="AQ132" s="130"/>
      <c r="AR132" s="130"/>
      <c r="AS132" s="130"/>
      <c r="AV132" s="133"/>
      <c r="AW132" s="133"/>
      <c r="AX132" s="134"/>
      <c r="BA132" s="2"/>
      <c r="BB132" s="4"/>
      <c r="BJ132" s="132"/>
      <c r="BM132" s="132"/>
      <c r="BP132" s="132"/>
    </row>
    <row r="133" spans="10:68">
      <c r="J133" s="2"/>
      <c r="K133" s="2"/>
      <c r="S133" s="2"/>
      <c r="U133" s="2"/>
      <c r="Y133" s="4"/>
      <c r="Z133" s="4"/>
      <c r="AA133" s="4"/>
      <c r="AC133" s="4"/>
      <c r="AE133" s="4"/>
      <c r="AH133" s="4"/>
      <c r="AI133" s="4"/>
      <c r="AP133" s="130"/>
      <c r="AQ133" s="130"/>
      <c r="AR133" s="130"/>
      <c r="AS133" s="130"/>
      <c r="AV133" s="133"/>
      <c r="AW133" s="133"/>
      <c r="AX133" s="134"/>
      <c r="BA133" s="2"/>
      <c r="BB133" s="4"/>
      <c r="BJ133" s="132"/>
      <c r="BM133" s="132"/>
      <c r="BP133" s="132"/>
    </row>
    <row r="134" spans="10:68">
      <c r="J134" s="2"/>
      <c r="K134" s="2"/>
      <c r="S134" s="2"/>
      <c r="U134" s="2"/>
      <c r="Y134" s="4"/>
      <c r="Z134" s="4"/>
      <c r="AA134" s="4"/>
      <c r="AC134" s="4"/>
      <c r="AE134" s="4"/>
      <c r="AH134" s="4"/>
      <c r="AI134" s="4"/>
      <c r="AP134" s="130"/>
      <c r="AQ134" s="130"/>
      <c r="AR134" s="130"/>
      <c r="AS134" s="130"/>
      <c r="AV134" s="133"/>
      <c r="AW134" s="133"/>
      <c r="AX134" s="134"/>
      <c r="BA134" s="2"/>
      <c r="BB134" s="4"/>
      <c r="BJ134" s="132"/>
      <c r="BM134" s="132"/>
      <c r="BP134" s="132"/>
    </row>
    <row r="135" spans="10:68">
      <c r="J135" s="2"/>
      <c r="K135" s="2"/>
      <c r="S135" s="2"/>
      <c r="U135" s="2"/>
      <c r="Y135" s="4"/>
      <c r="Z135" s="4"/>
      <c r="AA135" s="4"/>
      <c r="AC135" s="4"/>
      <c r="AE135" s="4"/>
      <c r="AH135" s="4"/>
      <c r="AI135" s="4"/>
      <c r="AP135" s="130"/>
      <c r="AQ135" s="130"/>
      <c r="AR135" s="130"/>
      <c r="AS135" s="130"/>
      <c r="AV135" s="133"/>
      <c r="AW135" s="133"/>
      <c r="AX135" s="134"/>
      <c r="BA135" s="2"/>
      <c r="BB135" s="4"/>
      <c r="BJ135" s="132"/>
      <c r="BM135" s="132"/>
      <c r="BP135" s="132"/>
    </row>
    <row r="136" spans="10:68">
      <c r="J136" s="2"/>
      <c r="K136" s="2"/>
      <c r="S136" s="2"/>
      <c r="U136" s="2"/>
      <c r="Y136" s="4"/>
      <c r="Z136" s="4"/>
      <c r="AA136" s="4"/>
      <c r="AC136" s="4"/>
      <c r="AE136" s="4"/>
      <c r="AH136" s="4"/>
      <c r="AI136" s="4"/>
      <c r="AP136" s="130"/>
      <c r="AQ136" s="130"/>
      <c r="AR136" s="130"/>
      <c r="AS136" s="130"/>
      <c r="AV136" s="133"/>
      <c r="AW136" s="133"/>
      <c r="AX136" s="134"/>
      <c r="BA136" s="2"/>
      <c r="BB136" s="4"/>
      <c r="BJ136" s="132"/>
      <c r="BM136" s="132"/>
      <c r="BP136" s="132"/>
    </row>
    <row r="137" spans="10:68">
      <c r="J137" s="2"/>
      <c r="K137" s="2"/>
      <c r="S137" s="2"/>
      <c r="U137" s="2"/>
      <c r="Y137" s="4"/>
      <c r="Z137" s="4"/>
      <c r="AA137" s="4"/>
      <c r="AC137" s="4"/>
      <c r="AE137" s="4"/>
      <c r="AH137" s="4"/>
      <c r="AI137" s="4"/>
      <c r="AP137" s="130"/>
      <c r="AQ137" s="130"/>
      <c r="AR137" s="130"/>
      <c r="AS137" s="130"/>
      <c r="AV137" s="133"/>
      <c r="AW137" s="133"/>
      <c r="AX137" s="134"/>
      <c r="BA137" s="2"/>
      <c r="BB137" s="4"/>
      <c r="BJ137" s="132"/>
      <c r="BM137" s="132"/>
      <c r="BP137" s="132"/>
    </row>
    <row r="138" spans="10:68">
      <c r="J138" s="2"/>
      <c r="K138" s="2"/>
      <c r="S138" s="2"/>
      <c r="U138" s="2"/>
      <c r="Y138" s="4"/>
      <c r="Z138" s="4"/>
      <c r="AA138" s="4"/>
      <c r="AC138" s="4"/>
      <c r="AE138" s="4"/>
      <c r="AH138" s="4"/>
      <c r="AI138" s="4"/>
      <c r="AP138" s="130"/>
      <c r="AQ138" s="130"/>
      <c r="AR138" s="130"/>
      <c r="AS138" s="130"/>
      <c r="AV138" s="133"/>
      <c r="AW138" s="133"/>
      <c r="AX138" s="134"/>
      <c r="BA138" s="2"/>
      <c r="BB138" s="4"/>
      <c r="BJ138" s="132"/>
      <c r="BM138" s="132"/>
      <c r="BP138" s="132"/>
    </row>
    <row r="139" spans="10:68">
      <c r="J139" s="2"/>
      <c r="K139" s="2"/>
      <c r="S139" s="2"/>
      <c r="U139" s="2"/>
      <c r="Y139" s="4"/>
      <c r="Z139" s="4"/>
      <c r="AA139" s="4"/>
      <c r="AC139" s="4"/>
      <c r="AE139" s="4"/>
      <c r="AH139" s="4"/>
      <c r="AI139" s="4"/>
      <c r="AP139" s="130"/>
      <c r="AQ139" s="130"/>
      <c r="AR139" s="130"/>
      <c r="AS139" s="130"/>
      <c r="AV139" s="133"/>
      <c r="AW139" s="133"/>
      <c r="AX139" s="134"/>
      <c r="BA139" s="2"/>
      <c r="BB139" s="4"/>
      <c r="BJ139" s="132"/>
      <c r="BM139" s="132"/>
      <c r="BP139" s="132"/>
    </row>
    <row r="140" spans="10:68">
      <c r="J140" s="2"/>
      <c r="K140" s="2"/>
      <c r="S140" s="2"/>
      <c r="U140" s="2"/>
      <c r="Y140" s="4"/>
      <c r="Z140" s="4"/>
      <c r="AA140" s="4"/>
      <c r="AC140" s="4"/>
      <c r="AE140" s="4"/>
      <c r="AH140" s="4"/>
      <c r="AI140" s="4"/>
      <c r="AP140" s="130"/>
      <c r="AQ140" s="130"/>
      <c r="AR140" s="130"/>
      <c r="AS140" s="130"/>
      <c r="AV140" s="133"/>
      <c r="AW140" s="133"/>
      <c r="AX140" s="134"/>
      <c r="BA140" s="2"/>
      <c r="BB140" s="4"/>
      <c r="BJ140" s="132"/>
      <c r="BM140" s="132"/>
      <c r="BP140" s="132"/>
    </row>
    <row r="141" spans="10:68">
      <c r="J141" s="2"/>
      <c r="K141" s="2"/>
      <c r="S141" s="2"/>
      <c r="U141" s="2"/>
      <c r="Y141" s="4"/>
      <c r="Z141" s="4"/>
      <c r="AA141" s="4"/>
      <c r="AC141" s="4"/>
      <c r="AE141" s="4"/>
      <c r="AH141" s="4"/>
      <c r="AI141" s="4"/>
      <c r="AP141" s="130"/>
      <c r="AQ141" s="130"/>
      <c r="AR141" s="130"/>
      <c r="AS141" s="130"/>
      <c r="AV141" s="133"/>
      <c r="AW141" s="133"/>
      <c r="AX141" s="134"/>
      <c r="BA141" s="2"/>
      <c r="BB141" s="4"/>
      <c r="BJ141" s="132"/>
      <c r="BM141" s="132"/>
      <c r="BP141" s="132"/>
    </row>
    <row r="142" spans="10:68">
      <c r="J142" s="2"/>
      <c r="K142" s="2"/>
      <c r="S142" s="2"/>
      <c r="U142" s="2"/>
      <c r="Y142" s="4"/>
      <c r="Z142" s="4"/>
      <c r="AA142" s="4"/>
      <c r="AC142" s="4"/>
      <c r="AE142" s="4"/>
      <c r="AH142" s="4"/>
      <c r="AI142" s="4"/>
      <c r="AP142" s="130"/>
      <c r="AQ142" s="130"/>
      <c r="AR142" s="130"/>
      <c r="AS142" s="130"/>
      <c r="AV142" s="133"/>
      <c r="AW142" s="133"/>
      <c r="AX142" s="134"/>
      <c r="BA142" s="2"/>
      <c r="BB142" s="4"/>
      <c r="BJ142" s="132"/>
      <c r="BM142" s="132"/>
      <c r="BP142" s="132"/>
    </row>
    <row r="143" spans="10:68">
      <c r="J143" s="2"/>
      <c r="K143" s="2"/>
      <c r="S143" s="2"/>
      <c r="U143" s="2"/>
      <c r="Y143" s="4"/>
      <c r="Z143" s="4"/>
      <c r="AA143" s="4"/>
      <c r="AC143" s="4"/>
      <c r="AE143" s="4"/>
      <c r="AH143" s="4"/>
      <c r="AI143" s="4"/>
      <c r="AP143" s="130"/>
      <c r="AQ143" s="130"/>
      <c r="AR143" s="130"/>
      <c r="AS143" s="130"/>
      <c r="AV143" s="133"/>
      <c r="AW143" s="133"/>
      <c r="AX143" s="134"/>
      <c r="BA143" s="2"/>
      <c r="BB143" s="4"/>
      <c r="BJ143" s="132"/>
      <c r="BM143" s="132"/>
      <c r="BP143" s="132"/>
    </row>
    <row r="144" spans="10:68">
      <c r="J144" s="2"/>
      <c r="K144" s="2"/>
      <c r="S144" s="2"/>
      <c r="U144" s="2"/>
      <c r="Y144" s="4"/>
      <c r="Z144" s="4"/>
      <c r="AA144" s="4"/>
      <c r="AC144" s="4"/>
      <c r="AE144" s="4"/>
      <c r="AH144" s="4"/>
      <c r="AI144" s="4"/>
      <c r="AP144" s="130"/>
      <c r="AQ144" s="130"/>
      <c r="AR144" s="130"/>
      <c r="AS144" s="130"/>
      <c r="AV144" s="133"/>
      <c r="AW144" s="133"/>
      <c r="AX144" s="134"/>
      <c r="BA144" s="2"/>
      <c r="BB144" s="4"/>
      <c r="BJ144" s="132"/>
      <c r="BM144" s="132"/>
      <c r="BP144" s="132"/>
    </row>
    <row r="145" spans="10:68">
      <c r="J145" s="2"/>
      <c r="K145" s="2"/>
      <c r="S145" s="2"/>
      <c r="U145" s="2"/>
      <c r="Y145" s="4"/>
      <c r="Z145" s="4"/>
      <c r="AA145" s="4"/>
      <c r="AC145" s="4"/>
      <c r="AE145" s="4"/>
      <c r="AH145" s="4"/>
      <c r="AI145" s="4"/>
      <c r="AP145" s="130"/>
      <c r="AQ145" s="130"/>
      <c r="AR145" s="130"/>
      <c r="AS145" s="130"/>
      <c r="AV145" s="133"/>
      <c r="AW145" s="133"/>
      <c r="AX145" s="134"/>
      <c r="BA145" s="2"/>
      <c r="BB145" s="4"/>
      <c r="BJ145" s="132"/>
      <c r="BM145" s="132"/>
      <c r="BP145" s="132"/>
    </row>
    <row r="146" spans="10:68">
      <c r="J146" s="2"/>
      <c r="K146" s="2"/>
      <c r="S146" s="2"/>
      <c r="U146" s="2"/>
      <c r="Y146" s="4"/>
      <c r="Z146" s="4"/>
      <c r="AA146" s="4"/>
      <c r="AC146" s="4"/>
      <c r="AE146" s="4"/>
      <c r="AH146" s="4"/>
      <c r="AI146" s="4"/>
      <c r="AP146" s="130"/>
      <c r="AQ146" s="130"/>
      <c r="AR146" s="130"/>
      <c r="AS146" s="130"/>
      <c r="AV146" s="133"/>
      <c r="AW146" s="133"/>
      <c r="AX146" s="134"/>
      <c r="BA146" s="2"/>
      <c r="BB146" s="4"/>
      <c r="BJ146" s="132"/>
      <c r="BM146" s="132"/>
      <c r="BP146" s="132"/>
    </row>
    <row r="147" spans="10:68">
      <c r="J147" s="2"/>
      <c r="K147" s="2"/>
      <c r="S147" s="2"/>
      <c r="U147" s="2"/>
      <c r="Y147" s="4"/>
      <c r="Z147" s="4"/>
      <c r="AA147" s="4"/>
      <c r="AC147" s="4"/>
      <c r="AE147" s="4"/>
      <c r="AH147" s="4"/>
      <c r="AI147" s="4"/>
      <c r="AP147" s="130"/>
      <c r="AQ147" s="130"/>
      <c r="AR147" s="130"/>
      <c r="AS147" s="130"/>
      <c r="AV147" s="133"/>
      <c r="AW147" s="133"/>
      <c r="AX147" s="134"/>
      <c r="BA147" s="2"/>
      <c r="BB147" s="4"/>
      <c r="BJ147" s="132"/>
      <c r="BM147" s="132"/>
      <c r="BP147" s="132"/>
    </row>
    <row r="148" spans="10:68">
      <c r="J148" s="2"/>
      <c r="K148" s="2"/>
      <c r="S148" s="2"/>
      <c r="U148" s="2"/>
      <c r="Y148" s="4"/>
      <c r="Z148" s="4"/>
      <c r="AA148" s="4"/>
      <c r="AC148" s="4"/>
      <c r="AE148" s="4"/>
      <c r="AH148" s="4"/>
      <c r="AI148" s="4"/>
      <c r="AP148" s="130"/>
      <c r="AQ148" s="130"/>
      <c r="AR148" s="130"/>
      <c r="AS148" s="130"/>
      <c r="AV148" s="133"/>
      <c r="AW148" s="133"/>
      <c r="AX148" s="134"/>
      <c r="BA148" s="2"/>
      <c r="BB148" s="4"/>
      <c r="BJ148" s="132"/>
      <c r="BM148" s="132"/>
      <c r="BP148" s="132"/>
    </row>
    <row r="149" spans="10:68">
      <c r="J149" s="2"/>
      <c r="K149" s="2"/>
      <c r="S149" s="2"/>
      <c r="U149" s="2"/>
      <c r="Y149" s="4"/>
      <c r="Z149" s="4"/>
      <c r="AA149" s="4"/>
      <c r="AC149" s="4"/>
      <c r="AE149" s="4"/>
      <c r="AH149" s="4"/>
      <c r="AI149" s="4"/>
      <c r="AP149" s="130"/>
      <c r="AQ149" s="130"/>
      <c r="AR149" s="130"/>
      <c r="AS149" s="130"/>
      <c r="AV149" s="133"/>
      <c r="AW149" s="133"/>
      <c r="AX149" s="134"/>
      <c r="BA149" s="2"/>
      <c r="BB149" s="4"/>
      <c r="BJ149" s="132"/>
      <c r="BM149" s="132"/>
      <c r="BP149" s="132"/>
    </row>
    <row r="150" spans="10:68">
      <c r="J150" s="2"/>
      <c r="K150" s="2"/>
      <c r="S150" s="2"/>
      <c r="U150" s="2"/>
      <c r="Y150" s="4"/>
      <c r="Z150" s="4"/>
      <c r="AA150" s="4"/>
      <c r="AC150" s="4"/>
      <c r="AE150" s="4"/>
      <c r="AH150" s="4"/>
      <c r="AI150" s="4"/>
      <c r="AP150" s="130"/>
      <c r="AQ150" s="130"/>
      <c r="AR150" s="130"/>
      <c r="AS150" s="130"/>
      <c r="AV150" s="133"/>
      <c r="AW150" s="133"/>
      <c r="AX150" s="134"/>
      <c r="BA150" s="2"/>
      <c r="BB150" s="4"/>
      <c r="BJ150" s="132"/>
      <c r="BM150" s="132"/>
      <c r="BP150" s="132"/>
    </row>
    <row r="151" spans="10:68">
      <c r="J151" s="2"/>
      <c r="K151" s="2"/>
      <c r="S151" s="2"/>
      <c r="U151" s="2"/>
      <c r="Y151" s="4"/>
      <c r="Z151" s="4"/>
      <c r="AA151" s="4"/>
      <c r="AC151" s="4"/>
      <c r="AE151" s="4"/>
      <c r="AH151" s="4"/>
      <c r="AI151" s="4"/>
      <c r="AP151" s="130"/>
      <c r="AQ151" s="130"/>
      <c r="AR151" s="130"/>
      <c r="AS151" s="130"/>
      <c r="AV151" s="133"/>
      <c r="AW151" s="133"/>
      <c r="AX151" s="134"/>
      <c r="BA151" s="2"/>
      <c r="BB151" s="4"/>
      <c r="BJ151" s="132"/>
      <c r="BM151" s="132"/>
      <c r="BP151" s="132"/>
    </row>
    <row r="152" spans="10:68">
      <c r="J152" s="2"/>
      <c r="K152" s="2"/>
      <c r="S152" s="2"/>
      <c r="U152" s="2"/>
      <c r="Y152" s="4"/>
      <c r="Z152" s="4"/>
      <c r="AA152" s="4"/>
      <c r="AC152" s="4"/>
      <c r="AE152" s="4"/>
      <c r="AH152" s="4"/>
      <c r="AI152" s="4"/>
      <c r="AP152" s="130"/>
      <c r="AQ152" s="130"/>
      <c r="AR152" s="130"/>
      <c r="AS152" s="130"/>
      <c r="AV152" s="133"/>
      <c r="AW152" s="133"/>
      <c r="AX152" s="134"/>
      <c r="BA152" s="2"/>
      <c r="BB152" s="4"/>
      <c r="BJ152" s="132"/>
      <c r="BM152" s="132"/>
      <c r="BP152" s="132"/>
    </row>
    <row r="153" spans="10:68">
      <c r="J153" s="2"/>
      <c r="K153" s="2"/>
      <c r="S153" s="2"/>
      <c r="U153" s="2"/>
      <c r="Y153" s="4"/>
      <c r="Z153" s="4"/>
      <c r="AA153" s="4"/>
      <c r="AC153" s="4"/>
      <c r="AE153" s="4"/>
      <c r="AH153" s="4"/>
      <c r="AI153" s="4"/>
      <c r="AP153" s="130"/>
      <c r="AQ153" s="130"/>
      <c r="AR153" s="130"/>
      <c r="AS153" s="130"/>
      <c r="AV153" s="133"/>
      <c r="AW153" s="133"/>
      <c r="AX153" s="134"/>
      <c r="BA153" s="2"/>
      <c r="BB153" s="4"/>
      <c r="BJ153" s="132"/>
      <c r="BM153" s="132"/>
      <c r="BP153" s="132"/>
    </row>
    <row r="154" spans="10:68">
      <c r="J154" s="2"/>
      <c r="K154" s="2"/>
      <c r="S154" s="2"/>
      <c r="U154" s="2"/>
      <c r="Y154" s="4"/>
      <c r="Z154" s="4"/>
      <c r="AA154" s="4"/>
      <c r="AC154" s="4"/>
      <c r="AE154" s="4"/>
      <c r="AH154" s="4"/>
      <c r="AI154" s="4"/>
      <c r="AP154" s="130"/>
      <c r="AQ154" s="130"/>
      <c r="AR154" s="130"/>
      <c r="AS154" s="130"/>
      <c r="AV154" s="133"/>
      <c r="AW154" s="133"/>
      <c r="AX154" s="134"/>
      <c r="BA154" s="2"/>
      <c r="BB154" s="4"/>
      <c r="BJ154" s="132"/>
      <c r="BM154" s="132"/>
      <c r="BP154" s="132"/>
    </row>
    <row r="155" spans="10:68">
      <c r="J155" s="2"/>
      <c r="K155" s="2"/>
      <c r="S155" s="2"/>
      <c r="U155" s="2"/>
      <c r="Y155" s="4"/>
      <c r="Z155" s="4"/>
      <c r="AA155" s="4"/>
      <c r="AC155" s="4"/>
      <c r="AE155" s="4"/>
      <c r="AH155" s="4"/>
      <c r="AI155" s="4"/>
      <c r="AP155" s="130"/>
      <c r="AQ155" s="130"/>
      <c r="AR155" s="130"/>
      <c r="AS155" s="130"/>
      <c r="AV155" s="133"/>
      <c r="AW155" s="133"/>
      <c r="AX155" s="134"/>
      <c r="BA155" s="2"/>
      <c r="BB155" s="4"/>
      <c r="BJ155" s="132"/>
      <c r="BM155" s="132"/>
      <c r="BP155" s="132"/>
    </row>
    <row r="156" spans="10:68">
      <c r="J156" s="2"/>
      <c r="K156" s="2"/>
      <c r="S156" s="2"/>
      <c r="U156" s="2"/>
      <c r="Y156" s="4"/>
      <c r="Z156" s="4"/>
      <c r="AA156" s="4"/>
      <c r="AC156" s="4"/>
      <c r="AE156" s="4"/>
      <c r="AH156" s="4"/>
      <c r="AI156" s="4"/>
      <c r="AP156" s="130"/>
      <c r="AQ156" s="130"/>
      <c r="AR156" s="130"/>
      <c r="AS156" s="130"/>
      <c r="AV156" s="133"/>
      <c r="AW156" s="133"/>
      <c r="AX156" s="134"/>
      <c r="BA156" s="2"/>
      <c r="BB156" s="4"/>
      <c r="BJ156" s="132"/>
      <c r="BM156" s="132"/>
      <c r="BP156" s="132"/>
    </row>
    <row r="157" spans="10:68">
      <c r="J157" s="2"/>
      <c r="K157" s="2"/>
      <c r="S157" s="2"/>
      <c r="U157" s="2"/>
      <c r="Y157" s="4"/>
      <c r="Z157" s="4"/>
      <c r="AA157" s="4"/>
      <c r="AC157" s="4"/>
      <c r="AE157" s="4"/>
      <c r="AH157" s="4"/>
      <c r="AI157" s="4"/>
      <c r="AP157" s="130"/>
      <c r="AQ157" s="130"/>
      <c r="AR157" s="130"/>
      <c r="AS157" s="130"/>
      <c r="AV157" s="133"/>
      <c r="AW157" s="133"/>
      <c r="AX157" s="134"/>
      <c r="BA157" s="2"/>
      <c r="BB157" s="4"/>
      <c r="BJ157" s="132"/>
      <c r="BM157" s="132"/>
      <c r="BP157" s="132"/>
    </row>
    <row r="158" spans="10:68">
      <c r="J158" s="2"/>
      <c r="K158" s="2"/>
      <c r="S158" s="2"/>
      <c r="U158" s="2"/>
      <c r="Y158" s="4"/>
      <c r="Z158" s="4"/>
      <c r="AA158" s="4"/>
      <c r="AC158" s="4"/>
      <c r="AE158" s="4"/>
      <c r="AH158" s="4"/>
      <c r="AI158" s="4"/>
      <c r="AP158" s="130"/>
      <c r="AQ158" s="130"/>
      <c r="AR158" s="130"/>
      <c r="AS158" s="130"/>
      <c r="AV158" s="133"/>
      <c r="AW158" s="133"/>
      <c r="AX158" s="134"/>
      <c r="BA158" s="2"/>
      <c r="BB158" s="4"/>
      <c r="BJ158" s="132"/>
      <c r="BM158" s="132"/>
      <c r="BP158" s="132"/>
    </row>
    <row r="159" spans="10:68">
      <c r="J159" s="2"/>
      <c r="K159" s="2"/>
      <c r="S159" s="2"/>
      <c r="U159" s="2"/>
      <c r="Y159" s="4"/>
      <c r="Z159" s="4"/>
      <c r="AA159" s="4"/>
      <c r="AC159" s="4"/>
      <c r="AE159" s="4"/>
      <c r="AH159" s="4"/>
      <c r="AI159" s="4"/>
      <c r="AP159" s="130"/>
      <c r="AQ159" s="130"/>
      <c r="AR159" s="130"/>
      <c r="AS159" s="130"/>
      <c r="AV159" s="133"/>
      <c r="AW159" s="133"/>
      <c r="AX159" s="134"/>
      <c r="BA159" s="2"/>
      <c r="BB159" s="4"/>
      <c r="BJ159" s="132"/>
      <c r="BM159" s="132"/>
      <c r="BP159" s="132"/>
    </row>
    <row r="160" spans="10:68">
      <c r="J160" s="2"/>
      <c r="K160" s="2"/>
      <c r="S160" s="2"/>
      <c r="U160" s="2"/>
      <c r="Y160" s="4"/>
      <c r="Z160" s="4"/>
      <c r="AA160" s="4"/>
      <c r="AC160" s="4"/>
      <c r="AE160" s="4"/>
      <c r="AH160" s="4"/>
      <c r="AI160" s="4"/>
      <c r="AP160" s="130"/>
      <c r="AQ160" s="130"/>
      <c r="AR160" s="130"/>
      <c r="AS160" s="130"/>
      <c r="AV160" s="133"/>
      <c r="AW160" s="133"/>
      <c r="AX160" s="134"/>
      <c r="BA160" s="2"/>
      <c r="BB160" s="4"/>
      <c r="BJ160" s="132"/>
      <c r="BM160" s="132"/>
      <c r="BP160" s="132"/>
    </row>
    <row r="161" spans="10:68">
      <c r="J161" s="2"/>
      <c r="K161" s="2"/>
      <c r="S161" s="2"/>
      <c r="U161" s="2"/>
      <c r="Y161" s="4"/>
      <c r="Z161" s="4"/>
      <c r="AA161" s="4"/>
      <c r="AC161" s="4"/>
      <c r="AE161" s="4"/>
      <c r="AH161" s="4"/>
      <c r="AI161" s="4"/>
      <c r="AP161" s="130"/>
      <c r="AQ161" s="130"/>
      <c r="AR161" s="130"/>
      <c r="AS161" s="130"/>
      <c r="AV161" s="133"/>
      <c r="AW161" s="133"/>
      <c r="AX161" s="134"/>
      <c r="BA161" s="2"/>
      <c r="BB161" s="4"/>
      <c r="BJ161" s="132"/>
      <c r="BM161" s="132"/>
      <c r="BP161" s="132"/>
    </row>
    <row r="162" spans="10:68">
      <c r="J162" s="2"/>
      <c r="K162" s="2"/>
      <c r="S162" s="2"/>
      <c r="U162" s="2"/>
      <c r="Y162" s="4"/>
      <c r="Z162" s="4"/>
      <c r="AA162" s="4"/>
      <c r="AC162" s="4"/>
      <c r="AE162" s="4"/>
      <c r="AH162" s="4"/>
      <c r="AI162" s="4"/>
      <c r="AP162" s="130"/>
      <c r="AQ162" s="130"/>
      <c r="AR162" s="130"/>
      <c r="AS162" s="130"/>
      <c r="AV162" s="133"/>
      <c r="AW162" s="133"/>
      <c r="AX162" s="134"/>
      <c r="BA162" s="2"/>
      <c r="BB162" s="4"/>
      <c r="BJ162" s="132"/>
      <c r="BM162" s="132"/>
      <c r="BP162" s="132"/>
    </row>
    <row r="163" spans="10:68">
      <c r="J163" s="2"/>
      <c r="K163" s="2"/>
      <c r="S163" s="2"/>
      <c r="U163" s="2"/>
      <c r="Y163" s="4"/>
      <c r="Z163" s="4"/>
      <c r="AA163" s="4"/>
      <c r="AC163" s="4"/>
      <c r="AE163" s="4"/>
      <c r="AH163" s="4"/>
      <c r="AI163" s="4"/>
      <c r="AP163" s="130"/>
      <c r="AQ163" s="130"/>
      <c r="AR163" s="130"/>
      <c r="AS163" s="130"/>
      <c r="AV163" s="133"/>
      <c r="AW163" s="133"/>
      <c r="AX163" s="134"/>
      <c r="BA163" s="2"/>
      <c r="BB163" s="4"/>
      <c r="BJ163" s="132"/>
      <c r="BM163" s="132"/>
      <c r="BP163" s="132"/>
    </row>
    <row r="164" spans="10:68">
      <c r="J164" s="2"/>
      <c r="K164" s="2"/>
      <c r="S164" s="2"/>
      <c r="U164" s="2"/>
      <c r="Y164" s="4"/>
      <c r="Z164" s="4"/>
      <c r="AA164" s="4"/>
      <c r="AC164" s="4"/>
      <c r="AE164" s="4"/>
      <c r="AH164" s="4"/>
      <c r="AI164" s="4"/>
      <c r="AP164" s="130"/>
      <c r="AQ164" s="130"/>
      <c r="AR164" s="130"/>
      <c r="AS164" s="130"/>
      <c r="AV164" s="133"/>
      <c r="AW164" s="133"/>
      <c r="AX164" s="134"/>
      <c r="BA164" s="2"/>
      <c r="BB164" s="4"/>
      <c r="BJ164" s="132"/>
      <c r="BM164" s="132"/>
      <c r="BP164" s="132"/>
    </row>
    <row r="165" spans="10:68">
      <c r="J165" s="2"/>
      <c r="K165" s="2"/>
      <c r="S165" s="2"/>
      <c r="U165" s="2"/>
      <c r="Y165" s="4"/>
      <c r="Z165" s="4"/>
      <c r="AA165" s="4"/>
      <c r="AC165" s="4"/>
      <c r="AE165" s="4"/>
      <c r="AH165" s="4"/>
      <c r="AI165" s="4"/>
      <c r="AP165" s="130"/>
      <c r="AQ165" s="130"/>
      <c r="AR165" s="130"/>
      <c r="AS165" s="130"/>
      <c r="AV165" s="133"/>
      <c r="AW165" s="133"/>
      <c r="AX165" s="134"/>
      <c r="BA165" s="2"/>
      <c r="BB165" s="4"/>
      <c r="BJ165" s="132"/>
      <c r="BM165" s="132"/>
      <c r="BP165" s="132"/>
    </row>
    <row r="166" spans="10:68">
      <c r="J166" s="2"/>
      <c r="K166" s="2"/>
      <c r="S166" s="2"/>
      <c r="U166" s="2"/>
      <c r="Y166" s="4"/>
      <c r="Z166" s="4"/>
      <c r="AA166" s="4"/>
      <c r="AC166" s="4"/>
      <c r="AE166" s="4"/>
      <c r="AH166" s="4"/>
      <c r="AI166" s="4"/>
      <c r="AP166" s="130"/>
      <c r="AQ166" s="130"/>
      <c r="AR166" s="130"/>
      <c r="AS166" s="130"/>
      <c r="AV166" s="133"/>
      <c r="AW166" s="133"/>
      <c r="AX166" s="134"/>
      <c r="BA166" s="2"/>
      <c r="BB166" s="4"/>
      <c r="BJ166" s="132"/>
      <c r="BM166" s="132"/>
      <c r="BP166" s="132"/>
    </row>
    <row r="167" spans="10:68">
      <c r="J167" s="2"/>
      <c r="K167" s="2"/>
      <c r="S167" s="2"/>
      <c r="U167" s="2"/>
      <c r="Y167" s="4"/>
      <c r="Z167" s="4"/>
      <c r="AA167" s="4"/>
      <c r="AC167" s="4"/>
      <c r="AE167" s="4"/>
      <c r="AH167" s="4"/>
      <c r="AI167" s="4"/>
      <c r="AP167" s="130"/>
      <c r="AQ167" s="130"/>
      <c r="AR167" s="130"/>
      <c r="AS167" s="130"/>
      <c r="AV167" s="133"/>
      <c r="AW167" s="133"/>
      <c r="AX167" s="134"/>
      <c r="BA167" s="2"/>
      <c r="BB167" s="4"/>
      <c r="BJ167" s="132"/>
      <c r="BM167" s="132"/>
      <c r="BP167" s="132"/>
    </row>
    <row r="168" spans="10:68">
      <c r="J168" s="2"/>
      <c r="K168" s="2"/>
      <c r="S168" s="2"/>
      <c r="U168" s="2"/>
      <c r="Y168" s="4"/>
      <c r="Z168" s="4"/>
      <c r="AA168" s="4"/>
      <c r="AC168" s="4"/>
      <c r="AE168" s="4"/>
      <c r="AH168" s="4"/>
      <c r="AI168" s="4"/>
      <c r="AP168" s="130"/>
      <c r="AQ168" s="130"/>
      <c r="AR168" s="130"/>
      <c r="AS168" s="130"/>
      <c r="AV168" s="133"/>
      <c r="AW168" s="133"/>
      <c r="AX168" s="134"/>
      <c r="BA168" s="2"/>
      <c r="BB168" s="4"/>
      <c r="BJ168" s="132"/>
      <c r="BM168" s="132"/>
      <c r="BP168" s="132"/>
    </row>
    <row r="169" spans="10:68">
      <c r="J169" s="2"/>
      <c r="K169" s="2"/>
      <c r="S169" s="2"/>
      <c r="U169" s="2"/>
      <c r="Y169" s="4"/>
      <c r="Z169" s="4"/>
      <c r="AA169" s="4"/>
      <c r="AC169" s="4"/>
      <c r="AE169" s="4"/>
      <c r="AH169" s="4"/>
      <c r="AI169" s="4"/>
      <c r="AP169" s="130"/>
      <c r="AQ169" s="130"/>
      <c r="AR169" s="130"/>
      <c r="AS169" s="130"/>
      <c r="AV169" s="133"/>
      <c r="AW169" s="133"/>
      <c r="AX169" s="134"/>
      <c r="BA169" s="2"/>
      <c r="BB169" s="4"/>
      <c r="BJ169" s="132"/>
      <c r="BM169" s="132"/>
      <c r="BP169" s="132"/>
    </row>
    <row r="170" spans="10:68">
      <c r="J170" s="2"/>
      <c r="K170" s="2"/>
      <c r="S170" s="2"/>
      <c r="U170" s="2"/>
      <c r="Y170" s="4"/>
      <c r="Z170" s="4"/>
      <c r="AA170" s="4"/>
      <c r="AC170" s="4"/>
      <c r="AE170" s="4"/>
      <c r="AH170" s="4"/>
      <c r="AI170" s="4"/>
      <c r="AP170" s="130"/>
      <c r="AQ170" s="130"/>
      <c r="AR170" s="130"/>
      <c r="AS170" s="130"/>
      <c r="AV170" s="133"/>
      <c r="AW170" s="133"/>
      <c r="AX170" s="134"/>
      <c r="BA170" s="2"/>
      <c r="BB170" s="4"/>
      <c r="BJ170" s="132"/>
      <c r="BM170" s="132"/>
      <c r="BP170" s="132"/>
    </row>
    <row r="171" spans="10:68">
      <c r="J171" s="2"/>
      <c r="K171" s="2"/>
      <c r="S171" s="2"/>
      <c r="U171" s="2"/>
      <c r="Y171" s="4"/>
      <c r="Z171" s="4"/>
      <c r="AA171" s="4"/>
      <c r="AC171" s="4"/>
      <c r="AE171" s="4"/>
      <c r="AH171" s="4"/>
      <c r="AI171" s="4"/>
      <c r="AP171" s="130"/>
      <c r="AQ171" s="130"/>
      <c r="AR171" s="130"/>
      <c r="AS171" s="130"/>
      <c r="AV171" s="133"/>
      <c r="AW171" s="133"/>
      <c r="AX171" s="134"/>
      <c r="BA171" s="2"/>
      <c r="BB171" s="4"/>
      <c r="BJ171" s="132"/>
      <c r="BM171" s="132"/>
      <c r="BP171" s="132"/>
    </row>
    <row r="172" spans="10:68">
      <c r="J172" s="2"/>
      <c r="K172" s="2"/>
      <c r="S172" s="2"/>
      <c r="U172" s="2"/>
      <c r="Y172" s="4"/>
      <c r="Z172" s="4"/>
      <c r="AA172" s="4"/>
      <c r="AC172" s="4"/>
      <c r="AE172" s="4"/>
      <c r="AH172" s="4"/>
      <c r="AI172" s="4"/>
      <c r="AP172" s="130"/>
      <c r="AQ172" s="130"/>
      <c r="AR172" s="130"/>
      <c r="AS172" s="130"/>
      <c r="AV172" s="133"/>
      <c r="AW172" s="133"/>
      <c r="AX172" s="134"/>
      <c r="BA172" s="2"/>
      <c r="BB172" s="4"/>
      <c r="BJ172" s="132"/>
      <c r="BM172" s="132"/>
      <c r="BP172" s="132"/>
    </row>
    <row r="173" spans="10:68">
      <c r="J173" s="2"/>
      <c r="K173" s="2"/>
      <c r="S173" s="2"/>
      <c r="U173" s="2"/>
      <c r="Y173" s="4"/>
      <c r="Z173" s="4"/>
      <c r="AA173" s="4"/>
      <c r="AC173" s="4"/>
      <c r="AE173" s="4"/>
      <c r="AH173" s="4"/>
      <c r="AI173" s="4"/>
      <c r="AP173" s="130"/>
      <c r="AQ173" s="130"/>
      <c r="AR173" s="130"/>
      <c r="AS173" s="130"/>
      <c r="AV173" s="133"/>
      <c r="AW173" s="133"/>
      <c r="AX173" s="134"/>
      <c r="BA173" s="2"/>
      <c r="BB173" s="4"/>
      <c r="BJ173" s="132"/>
      <c r="BM173" s="132"/>
      <c r="BP173" s="132"/>
    </row>
    <row r="174" spans="10:68">
      <c r="J174" s="2"/>
      <c r="K174" s="2"/>
      <c r="S174" s="2"/>
      <c r="U174" s="2"/>
      <c r="Y174" s="4"/>
      <c r="Z174" s="4"/>
      <c r="AA174" s="4"/>
      <c r="AC174" s="4"/>
      <c r="AE174" s="4"/>
      <c r="AH174" s="4"/>
      <c r="AI174" s="4"/>
      <c r="AP174" s="130"/>
      <c r="AQ174" s="130"/>
      <c r="AR174" s="130"/>
      <c r="AS174" s="130"/>
      <c r="AV174" s="133"/>
      <c r="AW174" s="133"/>
      <c r="AX174" s="134"/>
      <c r="BA174" s="2"/>
      <c r="BB174" s="4"/>
      <c r="BJ174" s="132"/>
      <c r="BM174" s="132"/>
      <c r="BP174" s="132"/>
    </row>
    <row r="175" spans="10:68">
      <c r="J175" s="2"/>
      <c r="K175" s="2"/>
      <c r="S175" s="2"/>
      <c r="U175" s="2"/>
      <c r="Y175" s="4"/>
      <c r="Z175" s="4"/>
      <c r="AA175" s="4"/>
      <c r="AC175" s="4"/>
      <c r="AE175" s="4"/>
      <c r="AH175" s="4"/>
      <c r="AI175" s="4"/>
      <c r="AP175" s="130"/>
      <c r="AQ175" s="130"/>
      <c r="AR175" s="130"/>
      <c r="AS175" s="130"/>
      <c r="AV175" s="133"/>
      <c r="AW175" s="133"/>
      <c r="AX175" s="134"/>
      <c r="BA175" s="2"/>
      <c r="BB175" s="4"/>
      <c r="BJ175" s="132"/>
      <c r="BM175" s="132"/>
      <c r="BP175" s="132"/>
    </row>
    <row r="176" spans="10:68">
      <c r="J176" s="2"/>
      <c r="K176" s="2"/>
      <c r="S176" s="2"/>
      <c r="U176" s="2"/>
      <c r="Y176" s="4"/>
      <c r="Z176" s="4"/>
      <c r="AA176" s="4"/>
      <c r="AC176" s="4"/>
      <c r="AE176" s="4"/>
      <c r="AH176" s="4"/>
      <c r="AI176" s="4"/>
      <c r="AP176" s="130"/>
      <c r="AQ176" s="130"/>
      <c r="AR176" s="130"/>
      <c r="AS176" s="130"/>
      <c r="AV176" s="133"/>
      <c r="AW176" s="133"/>
      <c r="AX176" s="134"/>
      <c r="BA176" s="2"/>
      <c r="BB176" s="4"/>
      <c r="BJ176" s="132"/>
      <c r="BM176" s="132"/>
      <c r="BP176" s="132"/>
    </row>
    <row r="177" spans="10:68">
      <c r="J177" s="2"/>
      <c r="K177" s="2"/>
      <c r="S177" s="2"/>
      <c r="U177" s="2"/>
      <c r="Y177" s="4"/>
      <c r="Z177" s="4"/>
      <c r="AA177" s="4"/>
      <c r="AC177" s="4"/>
      <c r="AE177" s="4"/>
      <c r="AH177" s="4"/>
      <c r="AI177" s="4"/>
      <c r="AP177" s="130"/>
      <c r="AQ177" s="130"/>
      <c r="AR177" s="130"/>
      <c r="AS177" s="130"/>
      <c r="AV177" s="133"/>
      <c r="AW177" s="133"/>
      <c r="AX177" s="134"/>
      <c r="BA177" s="2"/>
      <c r="BB177" s="4"/>
      <c r="BJ177" s="132"/>
      <c r="BM177" s="132"/>
      <c r="BP177" s="132"/>
    </row>
    <row r="178" spans="10:68">
      <c r="J178" s="2"/>
      <c r="K178" s="2"/>
      <c r="S178" s="2"/>
      <c r="U178" s="2"/>
      <c r="Y178" s="4"/>
      <c r="Z178" s="4"/>
      <c r="AA178" s="4"/>
      <c r="AC178" s="4"/>
      <c r="AE178" s="4"/>
      <c r="AH178" s="4"/>
      <c r="AI178" s="4"/>
      <c r="AP178" s="130"/>
      <c r="AQ178" s="130"/>
      <c r="AR178" s="130"/>
      <c r="AS178" s="130"/>
      <c r="AV178" s="133"/>
      <c r="AW178" s="133"/>
      <c r="AX178" s="134"/>
      <c r="BA178" s="2"/>
      <c r="BB178" s="4"/>
      <c r="BJ178" s="132"/>
      <c r="BM178" s="132"/>
      <c r="BP178" s="132"/>
    </row>
    <row r="179" spans="10:68">
      <c r="J179" s="2"/>
      <c r="K179" s="2"/>
      <c r="S179" s="2"/>
      <c r="U179" s="2"/>
      <c r="Y179" s="4"/>
      <c r="Z179" s="4"/>
      <c r="AA179" s="4"/>
      <c r="AC179" s="4"/>
      <c r="AE179" s="4"/>
      <c r="AH179" s="4"/>
      <c r="AI179" s="4"/>
      <c r="AP179" s="130"/>
      <c r="AQ179" s="130"/>
      <c r="AR179" s="130"/>
      <c r="AS179" s="130"/>
      <c r="AV179" s="133"/>
      <c r="AW179" s="133"/>
      <c r="AX179" s="134"/>
      <c r="BA179" s="2"/>
      <c r="BB179" s="4"/>
      <c r="BJ179" s="132"/>
      <c r="BM179" s="132"/>
      <c r="BP179" s="132"/>
    </row>
    <row r="180" spans="10:68">
      <c r="J180" s="2"/>
      <c r="K180" s="2"/>
      <c r="S180" s="2"/>
      <c r="U180" s="2"/>
      <c r="Y180" s="4"/>
      <c r="Z180" s="4"/>
      <c r="AA180" s="4"/>
      <c r="AC180" s="4"/>
      <c r="AE180" s="4"/>
      <c r="AH180" s="4"/>
      <c r="AI180" s="4"/>
      <c r="AP180" s="130"/>
      <c r="AQ180" s="130"/>
      <c r="AR180" s="130"/>
      <c r="AS180" s="130"/>
      <c r="AV180" s="133"/>
      <c r="AW180" s="133"/>
      <c r="AX180" s="134"/>
      <c r="BA180" s="2"/>
      <c r="BB180" s="4"/>
      <c r="BJ180" s="132"/>
      <c r="BM180" s="132"/>
      <c r="BP180" s="132"/>
    </row>
    <row r="181" spans="10:68">
      <c r="J181" s="2"/>
      <c r="K181" s="2"/>
      <c r="S181" s="2"/>
      <c r="U181" s="2"/>
      <c r="Y181" s="4"/>
      <c r="Z181" s="4"/>
      <c r="AA181" s="4"/>
      <c r="AC181" s="4"/>
      <c r="AE181" s="4"/>
      <c r="AH181" s="4"/>
      <c r="AI181" s="4"/>
      <c r="AP181" s="130"/>
      <c r="AQ181" s="130"/>
      <c r="AR181" s="130"/>
      <c r="AS181" s="130"/>
      <c r="AV181" s="133"/>
      <c r="AW181" s="133"/>
      <c r="AX181" s="134"/>
      <c r="BA181" s="2"/>
      <c r="BB181" s="4"/>
      <c r="BJ181" s="132"/>
      <c r="BM181" s="132"/>
      <c r="BP181" s="132"/>
    </row>
    <row r="182" spans="10:68">
      <c r="J182" s="2"/>
      <c r="K182" s="2"/>
      <c r="S182" s="2"/>
      <c r="U182" s="2"/>
      <c r="Y182" s="4"/>
      <c r="Z182" s="4"/>
      <c r="AA182" s="4"/>
      <c r="AC182" s="4"/>
      <c r="AE182" s="4"/>
      <c r="AH182" s="4"/>
      <c r="AI182" s="4"/>
      <c r="AP182" s="130"/>
      <c r="AQ182" s="130"/>
      <c r="AR182" s="130"/>
      <c r="AS182" s="130"/>
      <c r="AV182" s="133"/>
      <c r="AW182" s="133"/>
      <c r="AX182" s="134"/>
      <c r="BA182" s="2"/>
      <c r="BB182" s="4"/>
      <c r="BJ182" s="132"/>
      <c r="BM182" s="132"/>
      <c r="BP182" s="132"/>
    </row>
    <row r="183" spans="10:68">
      <c r="J183" s="2"/>
      <c r="K183" s="2"/>
      <c r="S183" s="2"/>
      <c r="U183" s="2"/>
      <c r="Y183" s="4"/>
      <c r="Z183" s="4"/>
      <c r="AA183" s="4"/>
      <c r="AC183" s="4"/>
      <c r="AE183" s="4"/>
      <c r="AH183" s="4"/>
      <c r="AI183" s="4"/>
      <c r="AP183" s="130"/>
      <c r="AQ183" s="130"/>
      <c r="AR183" s="130"/>
      <c r="AS183" s="130"/>
      <c r="AV183" s="133"/>
      <c r="AW183" s="133"/>
      <c r="AX183" s="134"/>
      <c r="BA183" s="2"/>
      <c r="BB183" s="4"/>
      <c r="BJ183" s="132"/>
      <c r="BM183" s="132"/>
      <c r="BP183" s="132"/>
    </row>
    <row r="184" spans="10:68">
      <c r="J184" s="2"/>
      <c r="K184" s="2"/>
      <c r="S184" s="2"/>
      <c r="U184" s="2"/>
      <c r="Y184" s="4"/>
      <c r="Z184" s="4"/>
      <c r="AA184" s="4"/>
      <c r="AC184" s="4"/>
      <c r="AE184" s="4"/>
      <c r="AH184" s="4"/>
      <c r="AI184" s="4"/>
      <c r="AP184" s="130"/>
      <c r="AQ184" s="130"/>
      <c r="AR184" s="130"/>
      <c r="AS184" s="130"/>
      <c r="AV184" s="133"/>
      <c r="AW184" s="133"/>
      <c r="AX184" s="134"/>
      <c r="BA184" s="2"/>
      <c r="BB184" s="4"/>
      <c r="BJ184" s="132"/>
      <c r="BM184" s="132"/>
      <c r="BP184" s="132"/>
    </row>
    <row r="185" spans="10:68">
      <c r="J185" s="2"/>
      <c r="K185" s="2"/>
      <c r="S185" s="2"/>
      <c r="U185" s="2"/>
      <c r="Y185" s="4"/>
      <c r="Z185" s="4"/>
      <c r="AA185" s="4"/>
      <c r="AC185" s="4"/>
      <c r="AE185" s="4"/>
      <c r="AH185" s="4"/>
      <c r="AI185" s="4"/>
      <c r="AP185" s="130"/>
      <c r="AQ185" s="130"/>
      <c r="AR185" s="130"/>
      <c r="AS185" s="130"/>
      <c r="AV185" s="133"/>
      <c r="AW185" s="133"/>
      <c r="AX185" s="134"/>
      <c r="BA185" s="2"/>
      <c r="BB185" s="4"/>
      <c r="BJ185" s="132"/>
      <c r="BM185" s="132"/>
      <c r="BP185" s="132"/>
    </row>
    <row r="186" spans="10:68">
      <c r="J186" s="2"/>
      <c r="K186" s="2"/>
      <c r="S186" s="2"/>
      <c r="U186" s="2"/>
      <c r="Y186" s="4"/>
      <c r="Z186" s="4"/>
      <c r="AA186" s="4"/>
      <c r="AC186" s="4"/>
      <c r="AE186" s="4"/>
      <c r="AH186" s="4"/>
      <c r="AI186" s="4"/>
      <c r="AP186" s="130"/>
      <c r="AQ186" s="130"/>
      <c r="AR186" s="130"/>
      <c r="AS186" s="130"/>
      <c r="AV186" s="133"/>
      <c r="AW186" s="133"/>
      <c r="AX186" s="134"/>
      <c r="BA186" s="2"/>
      <c r="BB186" s="4"/>
      <c r="BJ186" s="132"/>
      <c r="BM186" s="132"/>
      <c r="BP186" s="132"/>
    </row>
    <row r="187" spans="10:68">
      <c r="J187" s="2"/>
      <c r="K187" s="2"/>
      <c r="S187" s="2"/>
      <c r="U187" s="2"/>
      <c r="Y187" s="4"/>
      <c r="Z187" s="4"/>
      <c r="AA187" s="4"/>
      <c r="AC187" s="4"/>
      <c r="AE187" s="4"/>
      <c r="AH187" s="4"/>
      <c r="AI187" s="4"/>
      <c r="AP187" s="130"/>
      <c r="AQ187" s="130"/>
      <c r="AR187" s="130"/>
      <c r="AS187" s="130"/>
      <c r="AV187" s="133"/>
      <c r="AW187" s="133"/>
      <c r="AX187" s="134"/>
      <c r="BA187" s="2"/>
      <c r="BB187" s="4"/>
      <c r="BJ187" s="132"/>
      <c r="BM187" s="132"/>
      <c r="BP187" s="132"/>
    </row>
    <row r="188" spans="10:68">
      <c r="J188" s="2"/>
      <c r="K188" s="2"/>
      <c r="S188" s="2"/>
      <c r="U188" s="2"/>
      <c r="Y188" s="4"/>
      <c r="Z188" s="4"/>
      <c r="AA188" s="4"/>
      <c r="AC188" s="4"/>
      <c r="AE188" s="4"/>
      <c r="AH188" s="4"/>
      <c r="AI188" s="4"/>
      <c r="AP188" s="130"/>
      <c r="AQ188" s="130"/>
      <c r="AR188" s="130"/>
      <c r="AS188" s="130"/>
      <c r="AV188" s="133"/>
      <c r="AW188" s="133"/>
      <c r="AX188" s="134"/>
      <c r="BA188" s="2"/>
      <c r="BB188" s="4"/>
      <c r="BJ188" s="132"/>
      <c r="BM188" s="132"/>
      <c r="BP188" s="132"/>
    </row>
    <row r="189" spans="10:68">
      <c r="J189" s="2"/>
      <c r="K189" s="2"/>
      <c r="S189" s="2"/>
      <c r="U189" s="2"/>
      <c r="Y189" s="4"/>
      <c r="Z189" s="4"/>
      <c r="AA189" s="4"/>
      <c r="AC189" s="4"/>
      <c r="AE189" s="4"/>
      <c r="AH189" s="4"/>
      <c r="AI189" s="4"/>
      <c r="AP189" s="130"/>
      <c r="AQ189" s="130"/>
      <c r="AR189" s="130"/>
      <c r="AS189" s="130"/>
      <c r="AV189" s="133"/>
      <c r="AW189" s="133"/>
      <c r="AX189" s="134"/>
      <c r="BA189" s="2"/>
      <c r="BB189" s="4"/>
      <c r="BJ189" s="132"/>
      <c r="BM189" s="132"/>
      <c r="BP189" s="132"/>
    </row>
    <row r="190" spans="10:68">
      <c r="J190" s="2"/>
      <c r="K190" s="2"/>
      <c r="S190" s="2"/>
      <c r="U190" s="2"/>
      <c r="Y190" s="4"/>
      <c r="Z190" s="4"/>
      <c r="AA190" s="4"/>
      <c r="AC190" s="4"/>
      <c r="AE190" s="4"/>
      <c r="AH190" s="4"/>
      <c r="AI190" s="4"/>
      <c r="AP190" s="130"/>
      <c r="AQ190" s="130"/>
      <c r="AR190" s="130"/>
      <c r="AS190" s="130"/>
      <c r="AV190" s="133"/>
      <c r="AW190" s="133"/>
      <c r="AX190" s="134"/>
      <c r="BA190" s="2"/>
      <c r="BB190" s="4"/>
      <c r="BJ190" s="132"/>
      <c r="BM190" s="132"/>
      <c r="BP190" s="132"/>
    </row>
    <row r="191" spans="10:68">
      <c r="J191" s="2"/>
      <c r="K191" s="2"/>
      <c r="S191" s="2"/>
      <c r="U191" s="2"/>
      <c r="Y191" s="4"/>
      <c r="Z191" s="4"/>
      <c r="AA191" s="4"/>
      <c r="AC191" s="4"/>
      <c r="AE191" s="4"/>
      <c r="AH191" s="4"/>
      <c r="AI191" s="4"/>
      <c r="AP191" s="130"/>
      <c r="AQ191" s="130"/>
      <c r="AR191" s="130"/>
      <c r="AS191" s="130"/>
      <c r="AV191" s="133"/>
      <c r="AW191" s="133"/>
      <c r="AX191" s="134"/>
      <c r="BA191" s="2"/>
      <c r="BB191" s="4"/>
      <c r="BJ191" s="132"/>
      <c r="BM191" s="132"/>
      <c r="BP191" s="132"/>
    </row>
    <row r="192" spans="10:68">
      <c r="J192" s="2"/>
      <c r="K192" s="2"/>
      <c r="S192" s="2"/>
      <c r="U192" s="2"/>
      <c r="Y192" s="4"/>
      <c r="Z192" s="4"/>
      <c r="AA192" s="4"/>
      <c r="AC192" s="4"/>
      <c r="AE192" s="4"/>
      <c r="AH192" s="4"/>
      <c r="AI192" s="4"/>
      <c r="AP192" s="130"/>
      <c r="AQ192" s="130"/>
      <c r="AR192" s="130"/>
      <c r="AS192" s="130"/>
      <c r="AV192" s="133"/>
      <c r="AW192" s="133"/>
      <c r="AX192" s="134"/>
      <c r="BA192" s="2"/>
      <c r="BB192" s="4"/>
      <c r="BJ192" s="132"/>
      <c r="BM192" s="132"/>
      <c r="BP192" s="132"/>
    </row>
    <row r="193" spans="10:68">
      <c r="J193" s="2"/>
      <c r="K193" s="2"/>
      <c r="S193" s="2"/>
      <c r="U193" s="2"/>
      <c r="Y193" s="4"/>
      <c r="Z193" s="4"/>
      <c r="AA193" s="4"/>
      <c r="AC193" s="4"/>
      <c r="AE193" s="4"/>
      <c r="AH193" s="4"/>
      <c r="AI193" s="4"/>
      <c r="AP193" s="130"/>
      <c r="AQ193" s="130"/>
      <c r="AR193" s="130"/>
      <c r="AS193" s="130"/>
      <c r="AV193" s="133"/>
      <c r="AW193" s="133"/>
      <c r="AX193" s="134"/>
      <c r="BA193" s="2"/>
      <c r="BB193" s="4"/>
      <c r="BJ193" s="132"/>
      <c r="BM193" s="132"/>
      <c r="BP193" s="132"/>
    </row>
    <row r="194" spans="10:68">
      <c r="J194" s="2"/>
      <c r="K194" s="2"/>
      <c r="S194" s="2"/>
      <c r="U194" s="2"/>
      <c r="Y194" s="4"/>
      <c r="Z194" s="4"/>
      <c r="AA194" s="4"/>
      <c r="AC194" s="4"/>
      <c r="AE194" s="4"/>
      <c r="AH194" s="4"/>
      <c r="AI194" s="4"/>
      <c r="AP194" s="130"/>
      <c r="AQ194" s="130"/>
      <c r="AR194" s="130"/>
      <c r="AS194" s="130"/>
      <c r="AV194" s="133"/>
      <c r="AW194" s="133"/>
      <c r="AX194" s="134"/>
      <c r="BA194" s="2"/>
      <c r="BB194" s="4"/>
      <c r="BJ194" s="132"/>
      <c r="BM194" s="132"/>
      <c r="BP194" s="132"/>
    </row>
    <row r="195" spans="10:68">
      <c r="J195" s="2"/>
      <c r="K195" s="2"/>
      <c r="S195" s="2"/>
      <c r="U195" s="2"/>
      <c r="Y195" s="4"/>
      <c r="Z195" s="4"/>
      <c r="AA195" s="4"/>
      <c r="AC195" s="4"/>
      <c r="AE195" s="4"/>
      <c r="AH195" s="4"/>
      <c r="AI195" s="4"/>
      <c r="AP195" s="130"/>
      <c r="AQ195" s="130"/>
      <c r="AR195" s="130"/>
      <c r="AS195" s="130"/>
      <c r="AV195" s="133"/>
      <c r="AW195" s="133"/>
      <c r="AX195" s="134"/>
      <c r="BA195" s="2"/>
      <c r="BB195" s="4"/>
      <c r="BJ195" s="132"/>
      <c r="BM195" s="132"/>
      <c r="BP195" s="132"/>
    </row>
    <row r="196" spans="10:68">
      <c r="J196" s="2"/>
      <c r="K196" s="2"/>
      <c r="S196" s="2"/>
      <c r="U196" s="2"/>
      <c r="Y196" s="4"/>
      <c r="Z196" s="4"/>
      <c r="AA196" s="4"/>
      <c r="AC196" s="4"/>
      <c r="AE196" s="4"/>
      <c r="AH196" s="4"/>
      <c r="AI196" s="4"/>
      <c r="AP196" s="130"/>
      <c r="AQ196" s="130"/>
      <c r="AR196" s="130"/>
      <c r="AS196" s="130"/>
      <c r="AV196" s="133"/>
      <c r="AW196" s="133"/>
      <c r="AX196" s="134"/>
      <c r="BA196" s="2"/>
      <c r="BB196" s="4"/>
      <c r="BJ196" s="132"/>
      <c r="BM196" s="132"/>
      <c r="BP196" s="132"/>
    </row>
    <row r="197" spans="10:68">
      <c r="J197" s="2"/>
      <c r="K197" s="2"/>
      <c r="S197" s="2"/>
      <c r="U197" s="2"/>
      <c r="Y197" s="4"/>
      <c r="Z197" s="4"/>
      <c r="AA197" s="4"/>
      <c r="AC197" s="4"/>
      <c r="AE197" s="4"/>
      <c r="AH197" s="4"/>
      <c r="AI197" s="4"/>
      <c r="AP197" s="130"/>
      <c r="AQ197" s="130"/>
      <c r="AR197" s="130"/>
      <c r="AS197" s="130"/>
      <c r="AV197" s="133"/>
      <c r="AW197" s="133"/>
      <c r="AX197" s="134"/>
      <c r="BA197" s="2"/>
      <c r="BB197" s="4"/>
      <c r="BJ197" s="132"/>
      <c r="BM197" s="132"/>
      <c r="BP197" s="132"/>
    </row>
    <row r="198" spans="10:68">
      <c r="J198" s="2"/>
      <c r="K198" s="2"/>
      <c r="S198" s="2"/>
      <c r="U198" s="2"/>
      <c r="Y198" s="4"/>
      <c r="Z198" s="4"/>
      <c r="AA198" s="4"/>
      <c r="AC198" s="4"/>
      <c r="AE198" s="4"/>
      <c r="AH198" s="4"/>
      <c r="AI198" s="4"/>
      <c r="AP198" s="130"/>
      <c r="AQ198" s="130"/>
      <c r="AR198" s="130"/>
      <c r="AS198" s="130"/>
      <c r="AV198" s="133"/>
      <c r="AW198" s="133"/>
      <c r="AX198" s="134"/>
      <c r="BA198" s="2"/>
      <c r="BB198" s="4"/>
      <c r="BJ198" s="132"/>
      <c r="BM198" s="132"/>
      <c r="BP198" s="132"/>
    </row>
    <row r="199" spans="10:68">
      <c r="J199" s="2"/>
      <c r="K199" s="2"/>
      <c r="S199" s="2"/>
      <c r="U199" s="2"/>
      <c r="Y199" s="4"/>
      <c r="Z199" s="4"/>
      <c r="AA199" s="4"/>
      <c r="AC199" s="4"/>
      <c r="AE199" s="4"/>
      <c r="AH199" s="4"/>
      <c r="AI199" s="4"/>
      <c r="AP199" s="130"/>
      <c r="AQ199" s="130"/>
      <c r="AR199" s="130"/>
      <c r="AS199" s="130"/>
      <c r="AV199" s="133"/>
      <c r="AW199" s="133"/>
      <c r="AX199" s="134"/>
      <c r="BA199" s="2"/>
      <c r="BB199" s="4"/>
      <c r="BJ199" s="132"/>
      <c r="BM199" s="132"/>
      <c r="BP199" s="132"/>
    </row>
    <row r="200" spans="10:68">
      <c r="J200" s="2"/>
      <c r="K200" s="2"/>
      <c r="S200" s="2"/>
      <c r="U200" s="2"/>
      <c r="Y200" s="4"/>
      <c r="Z200" s="4"/>
      <c r="AA200" s="4"/>
      <c r="AC200" s="4"/>
      <c r="AE200" s="4"/>
      <c r="AH200" s="4"/>
      <c r="AI200" s="4"/>
      <c r="AP200" s="130"/>
      <c r="AQ200" s="130"/>
      <c r="AR200" s="130"/>
      <c r="AS200" s="130"/>
      <c r="AV200" s="133"/>
      <c r="AW200" s="133"/>
      <c r="AX200" s="134"/>
      <c r="BA200" s="2"/>
      <c r="BB200" s="4"/>
      <c r="BJ200" s="132"/>
      <c r="BM200" s="132"/>
      <c r="BP200" s="132"/>
    </row>
    <row r="201" spans="10:68">
      <c r="J201" s="2"/>
      <c r="K201" s="2"/>
      <c r="S201" s="2"/>
      <c r="U201" s="2"/>
      <c r="Y201" s="4"/>
      <c r="Z201" s="4"/>
      <c r="AA201" s="4"/>
      <c r="AC201" s="4"/>
      <c r="AE201" s="4"/>
      <c r="AH201" s="4"/>
      <c r="AI201" s="4"/>
      <c r="AP201" s="130"/>
      <c r="AQ201" s="130"/>
      <c r="AR201" s="130"/>
      <c r="AS201" s="130"/>
      <c r="AV201" s="133"/>
      <c r="AW201" s="133"/>
      <c r="AX201" s="134"/>
      <c r="BA201" s="2"/>
      <c r="BB201" s="4"/>
      <c r="BJ201" s="132"/>
      <c r="BM201" s="132"/>
      <c r="BP201" s="132"/>
    </row>
    <row r="202" spans="10:68">
      <c r="J202" s="2"/>
      <c r="K202" s="2"/>
      <c r="S202" s="2"/>
      <c r="U202" s="2"/>
      <c r="Y202" s="4"/>
      <c r="Z202" s="4"/>
      <c r="AA202" s="4"/>
      <c r="AC202" s="4"/>
      <c r="AE202" s="4"/>
      <c r="AH202" s="4"/>
      <c r="AI202" s="4"/>
      <c r="AP202" s="130"/>
      <c r="AQ202" s="130"/>
      <c r="AR202" s="130"/>
      <c r="AS202" s="130"/>
      <c r="AV202" s="133"/>
      <c r="AW202" s="133"/>
      <c r="AX202" s="134"/>
      <c r="BA202" s="2"/>
      <c r="BB202" s="4"/>
      <c r="BJ202" s="132"/>
      <c r="BM202" s="132"/>
      <c r="BP202" s="132"/>
    </row>
    <row r="203" spans="10:68">
      <c r="J203" s="2"/>
      <c r="K203" s="2"/>
      <c r="S203" s="2"/>
      <c r="U203" s="2"/>
      <c r="Y203" s="4"/>
      <c r="Z203" s="4"/>
      <c r="AA203" s="4"/>
      <c r="AC203" s="4"/>
      <c r="AE203" s="4"/>
      <c r="AH203" s="4"/>
      <c r="AI203" s="4"/>
      <c r="AP203" s="130"/>
      <c r="AQ203" s="130"/>
      <c r="AR203" s="130"/>
      <c r="AS203" s="130"/>
      <c r="AV203" s="133"/>
      <c r="AW203" s="133"/>
      <c r="AX203" s="134"/>
      <c r="BA203" s="2"/>
      <c r="BB203" s="4"/>
      <c r="BJ203" s="132"/>
      <c r="BM203" s="132"/>
      <c r="BP203" s="132"/>
    </row>
    <row r="204" spans="10:68">
      <c r="J204" s="2"/>
      <c r="K204" s="2"/>
      <c r="S204" s="2"/>
      <c r="U204" s="2"/>
      <c r="Y204" s="4"/>
      <c r="Z204" s="4"/>
      <c r="AA204" s="4"/>
      <c r="AC204" s="4"/>
      <c r="AE204" s="4"/>
      <c r="AH204" s="4"/>
      <c r="AI204" s="4"/>
      <c r="AP204" s="130"/>
      <c r="AQ204" s="130"/>
      <c r="AR204" s="130"/>
      <c r="AS204" s="130"/>
      <c r="AV204" s="133"/>
      <c r="AW204" s="133"/>
      <c r="AX204" s="134"/>
      <c r="BA204" s="2"/>
      <c r="BB204" s="4"/>
      <c r="BJ204" s="132"/>
      <c r="BM204" s="132"/>
      <c r="BP204" s="132"/>
    </row>
    <row r="205" spans="10:68">
      <c r="J205" s="2"/>
      <c r="K205" s="2"/>
      <c r="S205" s="2"/>
      <c r="U205" s="2"/>
      <c r="Y205" s="4"/>
      <c r="Z205" s="4"/>
      <c r="AA205" s="4"/>
      <c r="AC205" s="4"/>
      <c r="AE205" s="4"/>
      <c r="AH205" s="4"/>
      <c r="AI205" s="4"/>
      <c r="AP205" s="130"/>
      <c r="AQ205" s="130"/>
      <c r="AR205" s="130"/>
      <c r="AS205" s="130"/>
      <c r="AV205" s="133"/>
      <c r="AW205" s="133"/>
      <c r="AX205" s="134"/>
      <c r="BA205" s="2"/>
      <c r="BB205" s="4"/>
      <c r="BJ205" s="132"/>
      <c r="BM205" s="132"/>
      <c r="BP205" s="132"/>
    </row>
    <row r="206" spans="10:68">
      <c r="J206" s="2"/>
      <c r="K206" s="2"/>
      <c r="S206" s="2"/>
      <c r="U206" s="2"/>
      <c r="Y206" s="4"/>
      <c r="Z206" s="4"/>
      <c r="AA206" s="4"/>
      <c r="AC206" s="4"/>
      <c r="AE206" s="4"/>
      <c r="AH206" s="4"/>
      <c r="AI206" s="4"/>
      <c r="AP206" s="130"/>
      <c r="AQ206" s="130"/>
      <c r="AR206" s="130"/>
      <c r="AS206" s="130"/>
      <c r="AV206" s="133"/>
      <c r="AW206" s="133"/>
      <c r="AX206" s="134"/>
      <c r="BA206" s="2"/>
      <c r="BB206" s="4"/>
      <c r="BJ206" s="132"/>
      <c r="BM206" s="132"/>
      <c r="BP206" s="132"/>
    </row>
    <row r="207" spans="10:68">
      <c r="J207" s="2"/>
      <c r="K207" s="2"/>
      <c r="S207" s="2"/>
      <c r="U207" s="2"/>
      <c r="Y207" s="4"/>
      <c r="Z207" s="4"/>
      <c r="AA207" s="4"/>
      <c r="AC207" s="4"/>
      <c r="AE207" s="4"/>
      <c r="AH207" s="4"/>
      <c r="AI207" s="4"/>
      <c r="AP207" s="130"/>
      <c r="AQ207" s="130"/>
      <c r="AR207" s="130"/>
      <c r="AS207" s="130"/>
      <c r="AV207" s="133"/>
      <c r="AW207" s="133"/>
      <c r="AX207" s="134"/>
      <c r="BA207" s="2"/>
      <c r="BB207" s="4"/>
      <c r="BJ207" s="132"/>
      <c r="BM207" s="132"/>
      <c r="BP207" s="132"/>
    </row>
    <row r="208" spans="10:68">
      <c r="J208" s="2"/>
      <c r="K208" s="2"/>
      <c r="S208" s="2"/>
      <c r="U208" s="2"/>
      <c r="Y208" s="4"/>
      <c r="Z208" s="4"/>
      <c r="AA208" s="4"/>
      <c r="AC208" s="4"/>
      <c r="AE208" s="4"/>
      <c r="AH208" s="4"/>
      <c r="AI208" s="4"/>
      <c r="AP208" s="130"/>
      <c r="AQ208" s="130"/>
      <c r="AR208" s="130"/>
      <c r="AS208" s="130"/>
      <c r="AV208" s="133"/>
      <c r="AW208" s="133"/>
      <c r="AX208" s="134"/>
      <c r="BA208" s="2"/>
      <c r="BB208" s="4"/>
      <c r="BJ208" s="132"/>
      <c r="BM208" s="132"/>
      <c r="BP208" s="132"/>
    </row>
    <row r="209" spans="10:68">
      <c r="J209" s="2"/>
      <c r="K209" s="2"/>
      <c r="S209" s="2"/>
      <c r="U209" s="2"/>
      <c r="Y209" s="4"/>
      <c r="Z209" s="4"/>
      <c r="AA209" s="4"/>
      <c r="AC209" s="4"/>
      <c r="AE209" s="4"/>
      <c r="AH209" s="4"/>
      <c r="AI209" s="4"/>
      <c r="AP209" s="130"/>
      <c r="AQ209" s="130"/>
      <c r="AR209" s="130"/>
      <c r="AS209" s="130"/>
      <c r="AV209" s="133"/>
      <c r="AW209" s="133"/>
      <c r="AX209" s="134"/>
      <c r="BA209" s="2"/>
      <c r="BB209" s="4"/>
      <c r="BJ209" s="132"/>
      <c r="BM209" s="132"/>
      <c r="BP209" s="132"/>
    </row>
    <row r="210" spans="10:68">
      <c r="J210" s="2"/>
      <c r="K210" s="2"/>
      <c r="S210" s="2"/>
      <c r="U210" s="2"/>
      <c r="Y210" s="4"/>
      <c r="Z210" s="4"/>
      <c r="AA210" s="4"/>
      <c r="AC210" s="4"/>
      <c r="AE210" s="4"/>
      <c r="AH210" s="4"/>
      <c r="AI210" s="4"/>
      <c r="AP210" s="130"/>
      <c r="AQ210" s="130"/>
      <c r="AR210" s="130"/>
      <c r="AS210" s="130"/>
      <c r="AV210" s="133"/>
      <c r="AW210" s="133"/>
      <c r="AX210" s="134"/>
      <c r="BA210" s="2"/>
      <c r="BB210" s="4"/>
      <c r="BJ210" s="132"/>
      <c r="BM210" s="132"/>
      <c r="BP210" s="132"/>
    </row>
    <row r="211" spans="10:68">
      <c r="J211" s="2"/>
      <c r="K211" s="2"/>
      <c r="S211" s="2"/>
      <c r="U211" s="2"/>
      <c r="Y211" s="4"/>
      <c r="Z211" s="4"/>
      <c r="AA211" s="4"/>
      <c r="AC211" s="4"/>
      <c r="AE211" s="4"/>
      <c r="AH211" s="4"/>
      <c r="AI211" s="4"/>
      <c r="AP211" s="130"/>
      <c r="AQ211" s="130"/>
      <c r="AR211" s="130"/>
      <c r="AS211" s="130"/>
      <c r="AV211" s="133"/>
      <c r="AW211" s="133"/>
      <c r="AX211" s="134"/>
      <c r="BA211" s="2"/>
      <c r="BB211" s="4"/>
      <c r="BJ211" s="132"/>
      <c r="BM211" s="132"/>
      <c r="BP211" s="132"/>
    </row>
    <row r="212" spans="10:68">
      <c r="J212" s="2"/>
      <c r="K212" s="2"/>
      <c r="S212" s="2"/>
      <c r="U212" s="2"/>
      <c r="Y212" s="4"/>
      <c r="Z212" s="4"/>
      <c r="AA212" s="4"/>
      <c r="AC212" s="4"/>
      <c r="AE212" s="4"/>
      <c r="AH212" s="4"/>
      <c r="AI212" s="4"/>
      <c r="AP212" s="130"/>
      <c r="AQ212" s="130"/>
      <c r="AR212" s="130"/>
      <c r="AS212" s="130"/>
      <c r="AV212" s="133"/>
      <c r="AW212" s="133"/>
      <c r="AX212" s="134"/>
      <c r="BA212" s="2"/>
      <c r="BB212" s="4"/>
      <c r="BJ212" s="132"/>
      <c r="BM212" s="132"/>
      <c r="BP212" s="132"/>
    </row>
    <row r="213" spans="10:68">
      <c r="J213" s="2"/>
      <c r="K213" s="2"/>
      <c r="S213" s="2"/>
      <c r="U213" s="2"/>
      <c r="Y213" s="4"/>
      <c r="Z213" s="4"/>
      <c r="AA213" s="4"/>
      <c r="AC213" s="4"/>
      <c r="AE213" s="4"/>
      <c r="AH213" s="4"/>
      <c r="AI213" s="4"/>
      <c r="AP213" s="130"/>
      <c r="AQ213" s="130"/>
      <c r="AR213" s="130"/>
      <c r="AS213" s="130"/>
      <c r="AV213" s="133"/>
      <c r="AW213" s="133"/>
      <c r="AX213" s="134"/>
      <c r="BA213" s="2"/>
      <c r="BB213" s="4"/>
      <c r="BJ213" s="132"/>
      <c r="BM213" s="132"/>
      <c r="BP213" s="132"/>
    </row>
    <row r="214" spans="10:68">
      <c r="J214" s="2"/>
      <c r="K214" s="2"/>
      <c r="S214" s="2"/>
      <c r="U214" s="2"/>
      <c r="Y214" s="4"/>
      <c r="Z214" s="4"/>
      <c r="AA214" s="4"/>
      <c r="AC214" s="4"/>
      <c r="AE214" s="4"/>
      <c r="AH214" s="4"/>
      <c r="AI214" s="4"/>
      <c r="AP214" s="130"/>
      <c r="AQ214" s="130"/>
      <c r="AR214" s="130"/>
      <c r="AS214" s="130"/>
      <c r="AV214" s="133"/>
      <c r="AW214" s="133"/>
      <c r="AX214" s="134"/>
      <c r="BA214" s="2"/>
      <c r="BB214" s="4"/>
      <c r="BJ214" s="132"/>
      <c r="BM214" s="132"/>
      <c r="BP214" s="132"/>
    </row>
    <row r="215" spans="10:68">
      <c r="J215" s="2"/>
      <c r="K215" s="2"/>
      <c r="S215" s="2"/>
      <c r="U215" s="2"/>
      <c r="Y215" s="4"/>
      <c r="Z215" s="4"/>
      <c r="AA215" s="4"/>
      <c r="AC215" s="4"/>
      <c r="AE215" s="4"/>
      <c r="AH215" s="4"/>
      <c r="AI215" s="4"/>
      <c r="AP215" s="130"/>
      <c r="AQ215" s="130"/>
      <c r="AR215" s="130"/>
      <c r="AS215" s="130"/>
      <c r="AV215" s="133"/>
      <c r="AW215" s="133"/>
      <c r="AX215" s="134"/>
      <c r="BA215" s="2"/>
      <c r="BB215" s="4"/>
      <c r="BJ215" s="132"/>
      <c r="BM215" s="132"/>
      <c r="BP215" s="132"/>
    </row>
    <row r="216" spans="10:68">
      <c r="J216" s="2"/>
      <c r="K216" s="2"/>
      <c r="S216" s="2"/>
      <c r="U216" s="2"/>
      <c r="Y216" s="4"/>
      <c r="Z216" s="4"/>
      <c r="AA216" s="4"/>
      <c r="AC216" s="4"/>
      <c r="AE216" s="4"/>
      <c r="AH216" s="4"/>
      <c r="AI216" s="4"/>
      <c r="AP216" s="130"/>
      <c r="AQ216" s="130"/>
      <c r="AR216" s="130"/>
      <c r="AS216" s="130"/>
      <c r="AV216" s="133"/>
      <c r="AW216" s="133"/>
      <c r="AX216" s="134"/>
      <c r="BA216" s="2"/>
      <c r="BB216" s="4"/>
      <c r="BJ216" s="132"/>
      <c r="BM216" s="132"/>
      <c r="BP216" s="132"/>
    </row>
    <row r="217" spans="10:68">
      <c r="J217" s="2"/>
      <c r="K217" s="2"/>
      <c r="S217" s="2"/>
      <c r="U217" s="2"/>
      <c r="Y217" s="4"/>
      <c r="Z217" s="4"/>
      <c r="AA217" s="4"/>
      <c r="AC217" s="4"/>
      <c r="AE217" s="4"/>
      <c r="AH217" s="4"/>
      <c r="AI217" s="4"/>
      <c r="AP217" s="130"/>
      <c r="AQ217" s="130"/>
      <c r="AR217" s="130"/>
      <c r="AS217" s="130"/>
      <c r="AV217" s="133"/>
      <c r="AW217" s="133"/>
      <c r="AX217" s="134"/>
      <c r="BA217" s="2"/>
      <c r="BB217" s="4"/>
      <c r="BJ217" s="132"/>
      <c r="BM217" s="132"/>
      <c r="BP217" s="132"/>
    </row>
    <row r="218" spans="10:68">
      <c r="J218" s="2"/>
      <c r="K218" s="2"/>
      <c r="S218" s="2"/>
      <c r="U218" s="2"/>
      <c r="Y218" s="4"/>
      <c r="Z218" s="4"/>
      <c r="AA218" s="4"/>
      <c r="AC218" s="4"/>
      <c r="AE218" s="4"/>
      <c r="AH218" s="4"/>
      <c r="AI218" s="4"/>
      <c r="AP218" s="130"/>
      <c r="AQ218" s="130"/>
      <c r="AR218" s="130"/>
      <c r="AS218" s="130"/>
      <c r="AV218" s="133"/>
      <c r="AW218" s="133"/>
      <c r="AX218" s="134"/>
      <c r="BA218" s="2"/>
      <c r="BB218" s="4"/>
      <c r="BJ218" s="132"/>
      <c r="BM218" s="132"/>
      <c r="BP218" s="132"/>
    </row>
    <row r="219" spans="10:68">
      <c r="J219" s="2"/>
      <c r="K219" s="2"/>
      <c r="S219" s="2"/>
      <c r="U219" s="2"/>
      <c r="Y219" s="4"/>
      <c r="Z219" s="4"/>
      <c r="AA219" s="4"/>
      <c r="AC219" s="4"/>
      <c r="AE219" s="4"/>
      <c r="AH219" s="4"/>
      <c r="AI219" s="4"/>
      <c r="AP219" s="130"/>
      <c r="AQ219" s="130"/>
      <c r="AR219" s="130"/>
      <c r="AS219" s="130"/>
      <c r="AV219" s="133"/>
      <c r="AW219" s="133"/>
      <c r="AX219" s="134"/>
      <c r="BA219" s="2"/>
      <c r="BB219" s="4"/>
      <c r="BJ219" s="132"/>
      <c r="BM219" s="132"/>
      <c r="BP219" s="132"/>
    </row>
    <row r="220" spans="10:68">
      <c r="J220" s="2"/>
      <c r="K220" s="2"/>
      <c r="S220" s="2"/>
      <c r="U220" s="2"/>
      <c r="Y220" s="4"/>
      <c r="Z220" s="4"/>
      <c r="AA220" s="4"/>
      <c r="AC220" s="4"/>
      <c r="AE220" s="4"/>
      <c r="AH220" s="4"/>
      <c r="AI220" s="4"/>
      <c r="AP220" s="130"/>
      <c r="AQ220" s="130"/>
      <c r="AR220" s="130"/>
      <c r="AS220" s="130"/>
      <c r="AV220" s="133"/>
      <c r="AW220" s="133"/>
      <c r="AX220" s="134"/>
      <c r="BA220" s="2"/>
      <c r="BB220" s="4"/>
      <c r="BJ220" s="132"/>
      <c r="BM220" s="132"/>
      <c r="BP220" s="132"/>
    </row>
    <row r="221" spans="10:68">
      <c r="J221" s="2"/>
      <c r="K221" s="2"/>
      <c r="S221" s="2"/>
      <c r="U221" s="2"/>
      <c r="Y221" s="4"/>
      <c r="Z221" s="4"/>
      <c r="AA221" s="4"/>
      <c r="AC221" s="4"/>
      <c r="AE221" s="4"/>
      <c r="AH221" s="4"/>
      <c r="AI221" s="4"/>
      <c r="AP221" s="130"/>
      <c r="AQ221" s="130"/>
      <c r="AR221" s="130"/>
      <c r="AS221" s="130"/>
      <c r="AV221" s="133"/>
      <c r="AW221" s="133"/>
      <c r="AX221" s="134"/>
      <c r="BA221" s="2"/>
      <c r="BB221" s="4"/>
      <c r="BJ221" s="132"/>
      <c r="BM221" s="132"/>
      <c r="BP221" s="132"/>
    </row>
    <row r="222" spans="10:68">
      <c r="J222" s="2"/>
      <c r="K222" s="2"/>
      <c r="S222" s="2"/>
      <c r="U222" s="2"/>
      <c r="Y222" s="4"/>
      <c r="Z222" s="4"/>
      <c r="AA222" s="4"/>
      <c r="AC222" s="4"/>
      <c r="AE222" s="4"/>
      <c r="AH222" s="4"/>
      <c r="AI222" s="4"/>
      <c r="AP222" s="130"/>
      <c r="AQ222" s="130"/>
      <c r="AR222" s="130"/>
      <c r="AS222" s="130"/>
      <c r="AV222" s="133"/>
      <c r="AW222" s="133"/>
      <c r="AX222" s="134"/>
      <c r="BA222" s="2"/>
      <c r="BB222" s="4"/>
      <c r="BJ222" s="132"/>
      <c r="BM222" s="132"/>
      <c r="BP222" s="132"/>
    </row>
    <row r="223" spans="10:68">
      <c r="J223" s="2"/>
      <c r="K223" s="2"/>
      <c r="S223" s="2"/>
      <c r="U223" s="2"/>
      <c r="Y223" s="4"/>
      <c r="Z223" s="4"/>
      <c r="AA223" s="4"/>
      <c r="AC223" s="4"/>
      <c r="AE223" s="4"/>
      <c r="AH223" s="4"/>
      <c r="AI223" s="4"/>
      <c r="AP223" s="130"/>
      <c r="AQ223" s="130"/>
      <c r="AR223" s="130"/>
      <c r="AS223" s="130"/>
      <c r="AV223" s="133"/>
      <c r="AW223" s="133"/>
      <c r="AX223" s="134"/>
      <c r="BA223" s="2"/>
      <c r="BB223" s="4"/>
      <c r="BJ223" s="132"/>
      <c r="BM223" s="132"/>
      <c r="BP223" s="132"/>
    </row>
    <row r="224" spans="10:68">
      <c r="J224" s="2"/>
      <c r="K224" s="2"/>
      <c r="S224" s="2"/>
      <c r="U224" s="2"/>
      <c r="Y224" s="4"/>
      <c r="Z224" s="4"/>
      <c r="AA224" s="4"/>
      <c r="AC224" s="4"/>
      <c r="AE224" s="4"/>
      <c r="AH224" s="4"/>
      <c r="AI224" s="4"/>
      <c r="AP224" s="130"/>
      <c r="AQ224" s="130"/>
      <c r="AR224" s="130"/>
      <c r="AS224" s="130"/>
      <c r="AV224" s="133"/>
      <c r="AW224" s="133"/>
      <c r="AX224" s="134"/>
      <c r="BA224" s="2"/>
      <c r="BB224" s="4"/>
      <c r="BJ224" s="132"/>
      <c r="BM224" s="132"/>
      <c r="BP224" s="132"/>
    </row>
    <row r="225" spans="10:68">
      <c r="J225" s="2"/>
      <c r="K225" s="2"/>
      <c r="S225" s="2"/>
      <c r="U225" s="2"/>
      <c r="Y225" s="4"/>
      <c r="Z225" s="4"/>
      <c r="AA225" s="4"/>
      <c r="AC225" s="4"/>
      <c r="AE225" s="4"/>
      <c r="AH225" s="4"/>
      <c r="AI225" s="4"/>
      <c r="AP225" s="130"/>
      <c r="AQ225" s="130"/>
      <c r="AR225" s="130"/>
      <c r="AS225" s="130"/>
      <c r="AV225" s="133"/>
      <c r="AW225" s="133"/>
      <c r="AX225" s="134"/>
      <c r="BA225" s="2"/>
      <c r="BB225" s="4"/>
      <c r="BJ225" s="132"/>
      <c r="BM225" s="132"/>
      <c r="BP225" s="132"/>
    </row>
    <row r="226" spans="10:68">
      <c r="J226" s="2"/>
      <c r="K226" s="2"/>
      <c r="S226" s="2"/>
      <c r="U226" s="2"/>
      <c r="Y226" s="4"/>
      <c r="Z226" s="4"/>
      <c r="AA226" s="4"/>
      <c r="AC226" s="4"/>
      <c r="AE226" s="4"/>
      <c r="AH226" s="4"/>
      <c r="AI226" s="4"/>
      <c r="AP226" s="130"/>
      <c r="AQ226" s="130"/>
      <c r="AR226" s="130"/>
      <c r="AS226" s="130"/>
      <c r="AV226" s="133"/>
      <c r="AW226" s="133"/>
      <c r="AX226" s="134"/>
      <c r="BA226" s="2"/>
      <c r="BB226" s="4"/>
      <c r="BJ226" s="132"/>
      <c r="BM226" s="132"/>
      <c r="BP226" s="132"/>
    </row>
    <row r="227" spans="10:68">
      <c r="J227" s="2"/>
      <c r="K227" s="2"/>
      <c r="S227" s="2"/>
      <c r="U227" s="2"/>
      <c r="Y227" s="4"/>
      <c r="Z227" s="4"/>
      <c r="AA227" s="4"/>
      <c r="AC227" s="4"/>
      <c r="AE227" s="4"/>
      <c r="AH227" s="4"/>
      <c r="AI227" s="4"/>
      <c r="AP227" s="130"/>
      <c r="AQ227" s="130"/>
      <c r="AR227" s="130"/>
      <c r="AS227" s="130"/>
      <c r="AV227" s="133"/>
      <c r="AW227" s="133"/>
      <c r="AX227" s="134"/>
      <c r="BA227" s="2"/>
      <c r="BB227" s="4"/>
      <c r="BJ227" s="132"/>
      <c r="BM227" s="132"/>
      <c r="BP227" s="132"/>
    </row>
    <row r="228" spans="10:68">
      <c r="J228" s="2"/>
      <c r="K228" s="2"/>
      <c r="S228" s="2"/>
      <c r="U228" s="2"/>
      <c r="Y228" s="4"/>
      <c r="Z228" s="4"/>
      <c r="AA228" s="4"/>
      <c r="AC228" s="4"/>
      <c r="AE228" s="4"/>
      <c r="AH228" s="4"/>
      <c r="AI228" s="4"/>
      <c r="AP228" s="130"/>
      <c r="AQ228" s="130"/>
      <c r="AR228" s="130"/>
      <c r="AS228" s="130"/>
      <c r="AV228" s="133"/>
      <c r="AW228" s="133"/>
      <c r="AX228" s="134"/>
      <c r="BA228" s="2"/>
      <c r="BB228" s="4"/>
      <c r="BJ228" s="132"/>
      <c r="BM228" s="132"/>
      <c r="BP228" s="132"/>
    </row>
    <row r="229" spans="10:68">
      <c r="J229" s="2"/>
      <c r="K229" s="2"/>
      <c r="S229" s="2"/>
      <c r="U229" s="2"/>
      <c r="Y229" s="4"/>
      <c r="Z229" s="4"/>
      <c r="AA229" s="4"/>
      <c r="AC229" s="4"/>
      <c r="AE229" s="4"/>
      <c r="AH229" s="4"/>
      <c r="AI229" s="4"/>
      <c r="AP229" s="130"/>
      <c r="AQ229" s="130"/>
      <c r="AR229" s="130"/>
      <c r="AS229" s="130"/>
      <c r="AV229" s="133"/>
      <c r="AW229" s="133"/>
      <c r="AX229" s="134"/>
      <c r="BA229" s="2"/>
      <c r="BB229" s="4"/>
      <c r="BJ229" s="132"/>
      <c r="BM229" s="132"/>
      <c r="BP229" s="132"/>
    </row>
  </sheetData>
  <autoFilter ref="A13:BX73" xr:uid="{00000000-0009-0000-0000-000000000000}">
    <filterColumn colId="8">
      <colorFilter dxfId="0"/>
    </filterColumn>
  </autoFilter>
  <mergeCells count="10">
    <mergeCell ref="AP9:AS9"/>
    <mergeCell ref="BE9:BF9"/>
    <mergeCell ref="BH9:BR9"/>
    <mergeCell ref="AH10:AI10"/>
    <mergeCell ref="B12:D12"/>
    <mergeCell ref="E12:F12"/>
    <mergeCell ref="G12:H12"/>
    <mergeCell ref="V9:X9"/>
    <mergeCell ref="Y9:Z9"/>
    <mergeCell ref="AH9:AJ9"/>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FEC4FD64-BD74-4DFA-A70B-085650D820D8}">
          <x14:formula1>
            <xm:f>'D:\Users\rina.oktavia\Documents\[PKP active.xlsx]Sheet1'!#REF!</xm:f>
          </x14:formula1>
          <xm:sqref>AB62 K1:K8 K10 AE12 K114:K1048576 K75:K108 AH12 AW74 BB1:BB8 AE1:AE8 AE10 BA12 AE114:AE1048576 AE75:AE108 AU74 AH114:AH1048576 AH1:AH10 BB100:BB108 BA114:BB1048576 BA1:BA10 K12 BA74:BA108 V12:X12 U34:X34 AH27:AH32 K27:K32 U70:X73 AH34:AH108 K34:K73 U35:U69 V14:X68 U14:U33 K14:K25 AH14:AH25</xm:sqref>
        </x14:dataValidation>
        <x14:dataValidation type="list" allowBlank="1" showInputMessage="1" showErrorMessage="1" xr:uid="{E37AE34B-9954-41D5-9B98-8372187CE1BE}">
          <x14:formula1>
            <xm:f>Sheet2!$K$3:$K$8</xm:f>
          </x14:formula1>
          <xm:sqref>BC12 BC14:BC73</xm:sqref>
        </x14:dataValidation>
        <x14:dataValidation type="list" allowBlank="1" showInputMessage="1" showErrorMessage="1" xr:uid="{6C6675CB-4953-4248-81EC-A69B2B9E8B79}">
          <x14:formula1>
            <xm:f>Sheet2!$E$3:$E$8</xm:f>
          </x14:formula1>
          <xm:sqref>AC1:AC12 AC14:AC1048576</xm:sqref>
        </x14:dataValidation>
        <x14:dataValidation type="list" allowBlank="1" showInputMessage="1" showErrorMessage="1" xr:uid="{094342D5-6AC1-4BA6-8357-2BB1D6E94FB2}">
          <x14:formula1>
            <xm:f>Sheet2!$F$3:$F$8</xm:f>
          </x14:formula1>
          <xm:sqref>AE14:AE73</xm:sqref>
        </x14:dataValidation>
        <x14:dataValidation type="list" allowBlank="1" showInputMessage="1" showErrorMessage="1" xr:uid="{08939642-9F8B-429E-8382-C42DFBE2362E}">
          <x14:formula1>
            <xm:f>Sheet2!$J$3:$J$6</xm:f>
          </x14:formula1>
          <xm:sqref>BA14:BA73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
  <sheetViews>
    <sheetView workbookViewId="0">
      <selection activeCell="F4" sqref="F4"/>
    </sheetView>
  </sheetViews>
  <sheetFormatPr defaultRowHeight="14.4"/>
  <cols>
    <col min="1" max="1" width="2.5546875" customWidth="1"/>
    <col min="2" max="2" width="13.44140625" bestFit="1" customWidth="1"/>
    <col min="3" max="3" width="14.5546875" customWidth="1"/>
    <col min="5" max="6" width="23.88671875" customWidth="1"/>
    <col min="7" max="7" width="14" customWidth="1"/>
    <col min="9" max="9" width="10.5546875" customWidth="1"/>
    <col min="10" max="10" width="13" customWidth="1"/>
    <col min="11" max="11" width="16.44140625" customWidth="1"/>
    <col min="12" max="12" width="14.88671875" customWidth="1"/>
    <col min="13" max="23" width="1.88671875" customWidth="1"/>
  </cols>
  <sheetData>
    <row r="1" spans="1:23" ht="28.8">
      <c r="G1" s="569" t="s">
        <v>1081</v>
      </c>
      <c r="H1" s="569"/>
      <c r="I1" s="195" t="s">
        <v>1082</v>
      </c>
      <c r="M1" s="570" t="s">
        <v>34</v>
      </c>
      <c r="N1" s="570"/>
      <c r="O1" s="570"/>
      <c r="P1" s="570"/>
      <c r="Q1" s="570"/>
      <c r="R1" s="570"/>
      <c r="S1" s="570"/>
      <c r="T1" s="570"/>
      <c r="U1" s="570"/>
      <c r="V1" s="570"/>
      <c r="W1" s="570"/>
    </row>
    <row r="2" spans="1:23">
      <c r="A2" s="569" t="s">
        <v>14</v>
      </c>
      <c r="B2" s="569"/>
      <c r="C2" t="s">
        <v>1083</v>
      </c>
      <c r="D2" t="s">
        <v>15</v>
      </c>
      <c r="E2" t="s">
        <v>18</v>
      </c>
      <c r="F2" t="s">
        <v>1084</v>
      </c>
      <c r="G2" s="206" t="s">
        <v>1085</v>
      </c>
      <c r="H2" t="s">
        <v>1086</v>
      </c>
      <c r="I2" s="195"/>
      <c r="J2" t="s">
        <v>29</v>
      </c>
      <c r="K2" t="s">
        <v>31</v>
      </c>
      <c r="L2" t="s">
        <v>1087</v>
      </c>
      <c r="M2" t="s">
        <v>47</v>
      </c>
      <c r="N2" t="s">
        <v>48</v>
      </c>
      <c r="O2" s="196" t="s">
        <v>49</v>
      </c>
      <c r="P2" s="197" t="s">
        <v>50</v>
      </c>
      <c r="Q2" s="197" t="s">
        <v>51</v>
      </c>
      <c r="R2" s="196" t="s">
        <v>49</v>
      </c>
      <c r="S2" s="197" t="s">
        <v>50</v>
      </c>
      <c r="T2" s="197" t="s">
        <v>51</v>
      </c>
      <c r="U2" s="196" t="s">
        <v>49</v>
      </c>
      <c r="V2" t="s">
        <v>52</v>
      </c>
      <c r="W2" t="s">
        <v>53</v>
      </c>
    </row>
    <row r="3" spans="1:23">
      <c r="A3">
        <v>1</v>
      </c>
      <c r="B3" t="s">
        <v>65</v>
      </c>
      <c r="D3" t="s">
        <v>143</v>
      </c>
      <c r="E3" t="s">
        <v>234</v>
      </c>
      <c r="F3" t="s">
        <v>71</v>
      </c>
      <c r="G3" s="206" t="s">
        <v>206</v>
      </c>
      <c r="I3" s="195" t="s">
        <v>1088</v>
      </c>
      <c r="J3" t="s">
        <v>199</v>
      </c>
      <c r="K3" t="s">
        <v>1089</v>
      </c>
    </row>
    <row r="4" spans="1:23">
      <c r="A4">
        <v>2</v>
      </c>
      <c r="B4" t="s">
        <v>395</v>
      </c>
      <c r="D4" t="s">
        <v>66</v>
      </c>
      <c r="E4" t="s">
        <v>216</v>
      </c>
      <c r="G4" s="206" t="s">
        <v>254</v>
      </c>
      <c r="I4" s="195" t="s">
        <v>1090</v>
      </c>
      <c r="J4" t="s">
        <v>285</v>
      </c>
      <c r="K4" t="s">
        <v>1091</v>
      </c>
    </row>
    <row r="5" spans="1:23">
      <c r="A5">
        <v>3</v>
      </c>
      <c r="B5" t="s">
        <v>90</v>
      </c>
      <c r="D5" t="s">
        <v>67</v>
      </c>
      <c r="E5" t="s">
        <v>208</v>
      </c>
      <c r="F5" t="s">
        <v>706</v>
      </c>
      <c r="G5" s="206" t="s">
        <v>197</v>
      </c>
      <c r="I5" s="195" t="s">
        <v>1092</v>
      </c>
      <c r="J5" t="s">
        <v>151</v>
      </c>
      <c r="K5" t="s">
        <v>1093</v>
      </c>
    </row>
    <row r="6" spans="1:23">
      <c r="D6" t="s">
        <v>193</v>
      </c>
      <c r="E6" t="s">
        <v>1094</v>
      </c>
      <c r="F6" t="s">
        <v>251</v>
      </c>
      <c r="G6" s="206" t="s">
        <v>73</v>
      </c>
      <c r="I6" s="195"/>
      <c r="J6" t="s">
        <v>76</v>
      </c>
      <c r="K6" t="s">
        <v>1095</v>
      </c>
    </row>
    <row r="7" spans="1:23">
      <c r="D7" t="s">
        <v>47</v>
      </c>
      <c r="E7" t="s">
        <v>1096</v>
      </c>
      <c r="F7" t="s">
        <v>416</v>
      </c>
      <c r="G7" s="206" t="s">
        <v>500</v>
      </c>
      <c r="I7" s="195"/>
      <c r="K7" t="s">
        <v>1098</v>
      </c>
    </row>
    <row r="8" spans="1:23">
      <c r="D8" t="s">
        <v>118</v>
      </c>
      <c r="E8" t="s">
        <v>69</v>
      </c>
      <c r="F8" t="s">
        <v>1097</v>
      </c>
      <c r="G8" s="206" t="s">
        <v>1099</v>
      </c>
      <c r="I8" s="195"/>
      <c r="K8" t="s">
        <v>58</v>
      </c>
    </row>
    <row r="9" spans="1:23">
      <c r="D9" t="s">
        <v>71</v>
      </c>
      <c r="G9" s="206"/>
      <c r="I9" s="195"/>
    </row>
    <row r="10" spans="1:23">
      <c r="G10" s="206"/>
      <c r="I10" s="195"/>
    </row>
  </sheetData>
  <mergeCells count="3">
    <mergeCell ref="G1:H1"/>
    <mergeCell ref="M1:W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Rina Dwi Oktavia</dc:creator>
  <cp:keywords/>
  <dc:description/>
  <cp:lastModifiedBy>Asri Nurul Ma'rifah</cp:lastModifiedBy>
  <cp:revision/>
  <dcterms:created xsi:type="dcterms:W3CDTF">2020-04-16T02:53:45Z</dcterms:created>
  <dcterms:modified xsi:type="dcterms:W3CDTF">2020-09-22T03:10:32Z</dcterms:modified>
  <cp:category/>
  <cp:contentStatus/>
</cp:coreProperties>
</file>