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D:\00.Share\01. Brand\PKP\05.2020\"/>
    </mc:Choice>
  </mc:AlternateContent>
  <xr:revisionPtr revIDLastSave="0" documentId="13_ncr:1_{3155DDF2-EBD8-4DA2-8373-C5988153392A}" xr6:coauthVersionLast="45" xr6:coauthVersionMax="45" xr10:uidLastSave="{00000000-0000-0000-0000-000000000000}"/>
  <bookViews>
    <workbookView xWindow="-110" yWindow="-110" windowWidth="19420" windowHeight="10420" xr2:uid="{00000000-000D-0000-FFFF-FFFF00000000}"/>
  </bookViews>
  <sheets>
    <sheet name="Product" sheetId="1" r:id="rId1"/>
    <sheet name="Market Potency" sheetId="3" r:id="rId2"/>
  </sheets>
  <definedNames>
    <definedName name="_xlnm.Print_Area" localSheetId="0">Product!$B$1:$E$50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9" i="1" l="1"/>
  <c r="C14" i="3"/>
  <c r="C19" i="3" l="1"/>
  <c r="C17" i="3" l="1"/>
  <c r="C9" i="3" l="1"/>
  <c r="Q27" i="3" l="1"/>
  <c r="Q31" i="3" s="1"/>
  <c r="Q29" i="3"/>
  <c r="Q30" i="3" s="1"/>
  <c r="C12" i="3" l="1"/>
  <c r="C16" i="3" s="1"/>
  <c r="P36" i="3"/>
  <c r="P35"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halim.elisa</author>
    <author>aprianto.rieza</author>
    <author>charissa.lungkat</author>
  </authors>
  <commentList>
    <comment ref="B5" authorId="0" shapeId="0" xr:uid="{00000000-0006-0000-0000-000001000000}">
      <text>
        <r>
          <rPr>
            <b/>
            <sz val="8"/>
            <color indexed="81"/>
            <rFont val="Tahoma"/>
            <family val="2"/>
          </rPr>
          <t>halim.elisa:</t>
        </r>
        <r>
          <rPr>
            <sz val="8"/>
            <color indexed="81"/>
            <rFont val="Tahoma"/>
            <family val="2"/>
          </rPr>
          <t xml:space="preserve">
Nama Brand</t>
        </r>
      </text>
    </comment>
    <comment ref="B6" authorId="0" shapeId="0" xr:uid="{00000000-0006-0000-0000-000002000000}">
      <text>
        <r>
          <rPr>
            <b/>
            <sz val="8"/>
            <color indexed="81"/>
            <rFont val="Tahoma"/>
            <family val="2"/>
          </rPr>
          <t>halim.elisa:</t>
        </r>
        <r>
          <rPr>
            <sz val="8"/>
            <color indexed="81"/>
            <rFont val="Tahoma"/>
            <family val="2"/>
          </rPr>
          <t xml:space="preserve">
Nama project. All cross funct should use the same Project Name - to be consistent and avoid errors.</t>
        </r>
      </text>
    </comment>
    <comment ref="C9" authorId="0" shapeId="0" xr:uid="{00000000-0006-0000-0000-000003000000}">
      <text>
        <r>
          <rPr>
            <sz val="8"/>
            <color indexed="81"/>
            <rFont val="Tahoma"/>
            <family val="2"/>
          </rPr>
          <t xml:space="preserve">To be updated if revision is made AFTER the PKP has been sent out to RD as an active projects.
</t>
        </r>
      </text>
    </comment>
    <comment ref="B11" authorId="1" shapeId="0" xr:uid="{00000000-0006-0000-0000-000004000000}">
      <text>
        <r>
          <rPr>
            <b/>
            <sz val="8"/>
            <color indexed="81"/>
            <rFont val="Tahoma"/>
            <family val="2"/>
          </rPr>
          <t>If you have a name for the product, please use it here, e.g. TS DiabetaMilk: susu  RTD utk penderita diabetes.
Brief statement about the idea. Ideas can come from anybody. If BM approves, fill up this form to be completed by PV and pass over to RD.</t>
        </r>
      </text>
    </comment>
    <comment ref="B12" authorId="1" shapeId="0" xr:uid="{00000000-0006-0000-0000-000005000000}">
      <text>
        <r>
          <rPr>
            <b/>
            <sz val="8"/>
            <color indexed="81"/>
            <rFont val="Tahoma"/>
            <family val="2"/>
          </rPr>
          <t>aprianto.rieza:</t>
        </r>
        <r>
          <rPr>
            <sz val="8"/>
            <color indexed="81"/>
            <rFont val="Tahoma"/>
            <family val="2"/>
          </rPr>
          <t xml:space="preserve">
state the product target market profiles, age, sex, social economic statue, preference, etc</t>
        </r>
      </text>
    </comment>
    <comment ref="B13" authorId="1" shapeId="0" xr:uid="{00000000-0006-0000-0000-000006000000}">
      <text>
        <r>
          <rPr>
            <sz val="8"/>
            <color indexed="81"/>
            <rFont val="Tahoma"/>
            <family val="2"/>
          </rPr>
          <t>Please scrape on the other two</t>
        </r>
      </text>
    </comment>
    <comment ref="B14" authorId="1" shapeId="0" xr:uid="{00000000-0006-0000-0000-000007000000}">
      <text>
        <r>
          <rPr>
            <sz val="8"/>
            <color indexed="81"/>
            <rFont val="Tahoma"/>
            <family val="2"/>
          </rPr>
          <t>Please scrape the other two</t>
        </r>
      </text>
    </comment>
    <comment ref="B15" authorId="1" shapeId="0" xr:uid="{00000000-0006-0000-0000-000008000000}">
      <text>
        <r>
          <rPr>
            <sz val="8"/>
            <color indexed="81"/>
            <rFont val="Tahoma"/>
            <family val="2"/>
          </rPr>
          <t>Should only be filled with great certainty - if you think it is a crucial determining background that will help direct product and packaging formulation.</t>
        </r>
      </text>
    </comment>
    <comment ref="B17" authorId="1" shapeId="0" xr:uid="{00000000-0006-0000-0000-000009000000}">
      <text>
        <r>
          <rPr>
            <sz val="8"/>
            <color indexed="81"/>
            <rFont val="Tahoma"/>
            <family val="2"/>
          </rPr>
          <t>State launch time based ranges such as, quarter 3 2010, semester 1 2011, or December 2012, OR…
Can include other launch windows, misalnya: Q3 2010 atau Q3 2011.</t>
        </r>
      </text>
    </comment>
    <comment ref="B18" authorId="1" shapeId="0" xr:uid="{00000000-0006-0000-0000-00000A000000}">
      <text>
        <r>
          <rPr>
            <sz val="8"/>
            <color indexed="81"/>
            <rFont val="Tahoma"/>
            <family val="2"/>
          </rPr>
          <t>State wihich spesific aisle which you plan to sell the product.
Indicate if you have specific needs: e.g. Chillers, outdoor display (warung2?), etc</t>
        </r>
      </text>
    </comment>
    <comment ref="B19" authorId="1" shapeId="0" xr:uid="{00000000-0006-0000-0000-00000B000000}">
      <text>
        <r>
          <rPr>
            <sz val="8"/>
            <color indexed="81"/>
            <rFont val="Tahoma"/>
            <family val="2"/>
          </rPr>
          <t>State the first month's forecast in Indonesian currency.
The "First Month's Value" implies launch production.
The "expected operating forecast" implies the normal volume of production that we will achieve after a period of time. This will help initial sourcing and production feasibility check - especially if we need to invest or outsource.
E.g. 
First Month's Value for WRP OTG: Rp 500,000,000
Expected Operating Forecase: Rp 2,000,000,000</t>
        </r>
      </text>
    </comment>
    <comment ref="B21" authorId="1" shapeId="0" xr:uid="{00000000-0006-0000-0000-00000C000000}">
      <text>
        <r>
          <rPr>
            <sz val="8"/>
            <color indexed="81"/>
            <rFont val="Tahoma"/>
            <family val="2"/>
          </rPr>
          <t xml:space="preserve">State the selling </t>
        </r>
        <r>
          <rPr>
            <b/>
            <sz val="8"/>
            <color indexed="81"/>
            <rFont val="Tahoma"/>
            <family val="2"/>
          </rPr>
          <t>price range</t>
        </r>
        <r>
          <rPr>
            <sz val="8"/>
            <color indexed="81"/>
            <rFont val="Tahoma"/>
            <family val="2"/>
          </rPr>
          <t xml:space="preserve"> for the product</t>
        </r>
        <r>
          <rPr>
            <b/>
            <sz val="8"/>
            <color indexed="81"/>
            <rFont val="Tahoma"/>
            <family val="2"/>
          </rPr>
          <t xml:space="preserve"> before ppn (Nutrifood Pricelist).
</t>
        </r>
        <r>
          <rPr>
            <sz val="8"/>
            <color indexed="81"/>
            <rFont val="Tahoma"/>
            <family val="2"/>
          </rPr>
          <t xml:space="preserve">E.g. per January 2010 pricing 
Target: Rp 23500. Range:  Rp 20,000-25,000 per 6 sachet; 
Target: Rp 32000. Range: Rp 30,000-35000 per 250 gram.
</t>
        </r>
      </text>
    </comment>
    <comment ref="B22" authorId="2" shapeId="0" xr:uid="{00000000-0006-0000-0000-00000D000000}">
      <text>
        <r>
          <rPr>
            <sz val="9"/>
            <color indexed="81"/>
            <rFont val="Tahoma"/>
            <family val="2"/>
          </rPr>
          <t xml:space="preserve">State the maximum </t>
        </r>
        <r>
          <rPr>
            <b/>
            <sz val="9"/>
            <color indexed="81"/>
            <rFont val="Tahoma"/>
            <family val="2"/>
          </rPr>
          <t>selling price</t>
        </r>
        <r>
          <rPr>
            <sz val="9"/>
            <color indexed="81"/>
            <rFont val="Tahoma"/>
            <family val="2"/>
          </rPr>
          <t xml:space="preserve"> range for the product on </t>
        </r>
        <r>
          <rPr>
            <b/>
            <sz val="9"/>
            <color indexed="81"/>
            <rFont val="Tahoma"/>
            <family val="2"/>
          </rPr>
          <t>the outlet/market</t>
        </r>
        <r>
          <rPr>
            <sz val="9"/>
            <color indexed="81"/>
            <rFont val="Tahoma"/>
            <family val="2"/>
          </rPr>
          <t>.
E.g. HET maks for product A Rp 25.000</t>
        </r>
      </text>
    </comment>
    <comment ref="B24" authorId="1" shapeId="0" xr:uid="{00000000-0006-0000-0000-00000E000000}">
      <text>
        <r>
          <rPr>
            <sz val="8"/>
            <color indexed="81"/>
            <rFont val="Tahoma"/>
            <family val="2"/>
          </rPr>
          <t>Should only be filled with great certainty.
E.g. Entrasol 7 Days.
Notes: Per the agreed upon discussion.
Competency in competitor analysis, on brand and/or product properties, will be placed in Brand and RD's territory. What is written in this form may help direct. However, the thought process of designing competitive products will be due the designer (brand) and developer (RD and RDK).</t>
        </r>
        <r>
          <rPr>
            <b/>
            <sz val="8"/>
            <color indexed="81"/>
            <rFont val="Tahoma"/>
            <family val="2"/>
          </rPr>
          <t xml:space="preserve">
</t>
        </r>
      </text>
    </comment>
    <comment ref="B25" authorId="1" shapeId="0" xr:uid="{00000000-0006-0000-0000-00000F000000}">
      <text>
        <r>
          <rPr>
            <sz val="8"/>
            <color indexed="81"/>
            <rFont val="Tahoma"/>
            <family val="2"/>
          </rPr>
          <t>Should only be filled with great certainty.
E.g. Should have better taste than Entrasol (significantly preferred); Similar Calcium content as Anlene. All other properties is open.
Notes: the above statement indicates that, RD can chose the flavor profiles, color, aroma, etc. as long as it is preferred against Entrasol.</t>
        </r>
      </text>
    </comment>
    <comment ref="B27" authorId="1" shapeId="0" xr:uid="{00000000-0006-0000-0000-000010000000}">
      <text>
        <r>
          <rPr>
            <sz val="8"/>
            <color indexed="81"/>
            <rFont val="Tahoma"/>
            <family val="2"/>
          </rPr>
          <t>State the form which the product will be sold, e.g: RTD, powder, to be baked, ready to eat, etc.</t>
        </r>
      </text>
    </comment>
    <comment ref="B28" authorId="1" shapeId="0" xr:uid="{00000000-0006-0000-0000-000011000000}">
      <text>
        <r>
          <rPr>
            <sz val="8"/>
            <color indexed="81"/>
            <rFont val="Tahoma"/>
            <family val="2"/>
          </rPr>
          <t>State the packaging format you desire.
Note: If you do not know the technical names. Just list other products that RD and RDK can refer to.
E.g. Botol plastic mirip2 Berri; Kaleng soda mirip si Coca Cola.</t>
        </r>
      </text>
    </comment>
    <comment ref="B30" authorId="1" shapeId="0" xr:uid="{00000000-0006-0000-0000-000012000000}">
      <text>
        <r>
          <rPr>
            <sz val="8"/>
            <color indexed="81"/>
            <rFont val="Tahoma"/>
            <family val="2"/>
          </rPr>
          <t>Should only be filled with great certainty.
E.g. product flavor profile, e.g: strawberry, marshmellow, etc</t>
        </r>
      </text>
    </comment>
    <comment ref="B31" authorId="1" shapeId="0" xr:uid="{00000000-0006-0000-0000-000013000000}">
      <text>
        <r>
          <rPr>
            <sz val="8"/>
            <color indexed="81"/>
            <rFont val="Tahoma"/>
            <family val="2"/>
          </rPr>
          <t xml:space="preserve">State the product benefits (or Voice of Consumers), e.g: high calcium, helps lower your blood glucose, helps tone your body, pengganti makan.
State any claims you want to convey on the packaging.
</t>
        </r>
        <r>
          <rPr>
            <b/>
            <sz val="8"/>
            <color indexed="81"/>
            <rFont val="Tahoma"/>
            <family val="2"/>
          </rPr>
          <t xml:space="preserve">ATTENTION : list in order of priority (top:most important to have)
</t>
        </r>
        <r>
          <rPr>
            <sz val="8"/>
            <color indexed="81"/>
            <rFont val="Tahoma"/>
            <family val="2"/>
          </rPr>
          <t>Note: If you don’t list the benefit wanted, RD and PV assume liberty to formulate based on capacity and resources. Any revision to the PKP form that is due to concept or claims will have to go through SLA Revisi.</t>
        </r>
      </text>
    </comment>
    <comment ref="B37" authorId="1" shapeId="0" xr:uid="{00000000-0006-0000-0000-000014000000}">
      <text>
        <r>
          <rPr>
            <sz val="8"/>
            <color indexed="81"/>
            <rFont val="Tahoma"/>
            <family val="2"/>
          </rPr>
          <t>Should only be filled with great certainty of any ingredients that needed to be included.
E.g. Harus mengandung Brokoli, wortel. Harus mengandung Phase 3. Harus mengandung Fat burner, etc</t>
        </r>
      </text>
    </comment>
    <comment ref="B38" authorId="1" shapeId="0" xr:uid="{00000000-0006-0000-0000-000015000000}">
      <text>
        <r>
          <rPr>
            <sz val="8"/>
            <color indexed="81"/>
            <rFont val="Tahoma"/>
            <family val="2"/>
          </rPr>
          <t>Should only be filled with great certainty.
Not mandatory.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Indi Raisa Girsang</author>
  </authors>
  <commentList>
    <comment ref="A2" authorId="0" shapeId="0" xr:uid="{00000000-0006-0000-0200-000001000000}">
      <text>
        <r>
          <rPr>
            <b/>
            <sz val="9"/>
            <color indexed="81"/>
            <rFont val="Tahoma"/>
            <family val="2"/>
          </rPr>
          <t>Indi Raisa Girsang:</t>
        </r>
        <r>
          <rPr>
            <sz val="9"/>
            <color indexed="81"/>
            <rFont val="Tahoma"/>
            <family val="2"/>
          </rPr>
          <t xml:space="preserve">
Market Riset
</t>
        </r>
      </text>
    </comment>
    <comment ref="C16" authorId="0" shapeId="0" xr:uid="{00000000-0006-0000-0200-000005000000}">
      <text>
        <r>
          <rPr>
            <b/>
            <sz val="9"/>
            <color indexed="81"/>
            <rFont val="Tahoma"/>
            <family val="2"/>
          </rPr>
          <t>Indi Raisa Girsang:</t>
        </r>
        <r>
          <rPr>
            <sz val="9"/>
            <color indexed="81"/>
            <rFont val="Tahoma"/>
            <family val="2"/>
          </rPr>
          <t xml:space="preserve">
Fokus di A1 A2, NKA (Lion, Carrefour)</t>
        </r>
      </text>
    </comment>
  </commentList>
</comments>
</file>

<file path=xl/sharedStrings.xml><?xml version="1.0" encoding="utf-8"?>
<sst xmlns="http://schemas.openxmlformats.org/spreadsheetml/2006/main" count="86" uniqueCount="81">
  <si>
    <t>Author</t>
  </si>
  <si>
    <t>Idea</t>
  </si>
  <si>
    <t>Target market</t>
  </si>
  <si>
    <t>Uniqueness of idea</t>
  </si>
  <si>
    <t>Estimated potential market</t>
  </si>
  <si>
    <t>Product Packaging</t>
  </si>
  <si>
    <t>Product Form</t>
  </si>
  <si>
    <t>:</t>
  </si>
  <si>
    <t>Reason(s)</t>
  </si>
  <si>
    <t>Launch Deadline</t>
  </si>
  <si>
    <t>Competitive Analysis</t>
  </si>
  <si>
    <t>Aisle Placement</t>
  </si>
  <si>
    <t>Prefered Flavour</t>
  </si>
  <si>
    <t>Main Competitor</t>
  </si>
  <si>
    <t>Mandatory Ingredients</t>
  </si>
  <si>
    <t>Related Picture</t>
  </si>
  <si>
    <t>ATTENTION!</t>
  </si>
  <si>
    <t xml:space="preserve">   should only be filled with great certainty</t>
  </si>
  <si>
    <t xml:space="preserve">   should only be filled after discussion with QPA</t>
  </si>
  <si>
    <t>Last Updated On</t>
  </si>
  <si>
    <t>Revision No</t>
  </si>
  <si>
    <t xml:space="preserve">                                       Background</t>
  </si>
  <si>
    <t xml:space="preserve">                                       Market Analysis</t>
  </si>
  <si>
    <t xml:space="preserve">                                       Product Features</t>
  </si>
  <si>
    <t>Sales Forecast</t>
  </si>
  <si>
    <t>Service Level Agreements</t>
  </si>
  <si>
    <t>5 workdays</t>
  </si>
  <si>
    <t>[1 (benefits) + 2 (COGS)] = 2 workdays</t>
  </si>
  <si>
    <t xml:space="preserve">Lead Time Revision </t>
  </si>
  <si>
    <t>2 workdays</t>
  </si>
  <si>
    <t>Processes</t>
  </si>
  <si>
    <t>After being filled. HOD approval request. Then, forward to RD as low priority project. Will be further prioritized in PV Cross Funct Mtg. 
Meanwhile, RD can prepare SLA projection to propose into PV's SLA for the project based on capacity and feasibility.</t>
  </si>
  <si>
    <t xml:space="preserve">   compulsory; filled by QBX (brand function) Managers</t>
  </si>
  <si>
    <t>Lead Time QBX (brand function)</t>
  </si>
  <si>
    <t>Lead Time QPA (product development function)</t>
  </si>
  <si>
    <t>Lama Simpan :   Selamanya</t>
  </si>
  <si>
    <t>PENGEMBANGAN KONSEP AWAL PRODUK BARU</t>
  </si>
  <si>
    <t>( PKP )</t>
  </si>
  <si>
    <t>PT. NUTRIFOOD INDONESIA</t>
  </si>
  <si>
    <t>KODE FORM : F.Q.201</t>
  </si>
  <si>
    <t>Revisi / Berlaku : 04 / 24.02.10</t>
  </si>
  <si>
    <t xml:space="preserve">Kategori Pangan (BPOM) </t>
  </si>
  <si>
    <t>Product Benefits</t>
  </si>
  <si>
    <t>Tropicana Slim</t>
  </si>
  <si>
    <t>Consumer Price Target</t>
  </si>
  <si>
    <t>NF Selling Price</t>
  </si>
  <si>
    <t>Indonesian population</t>
  </si>
  <si>
    <t>persons</t>
  </si>
  <si>
    <t>portion</t>
  </si>
  <si>
    <t>per portion</t>
  </si>
  <si>
    <t>Sales potency</t>
  </si>
  <si>
    <t>per month</t>
  </si>
  <si>
    <t xml:space="preserve">Target market TS </t>
  </si>
  <si>
    <r>
      <t xml:space="preserve">weak - </t>
    </r>
    <r>
      <rPr>
        <u/>
        <sz val="11"/>
        <color theme="1"/>
        <rFont val="Calibri"/>
        <family val="2"/>
        <scheme val="minor"/>
      </rPr>
      <t>moderate</t>
    </r>
    <r>
      <rPr>
        <sz val="11"/>
        <color theme="1"/>
        <rFont val="Calibri"/>
        <family val="2"/>
        <scheme val="minor"/>
      </rPr>
      <t xml:space="preserve"> - strong</t>
    </r>
  </si>
  <si>
    <t>see sheet reference</t>
  </si>
  <si>
    <r>
      <rPr>
        <u/>
        <sz val="11"/>
        <color theme="1"/>
        <rFont val="Calibri"/>
        <family val="2"/>
        <scheme val="minor"/>
      </rPr>
      <t>niche</t>
    </r>
    <r>
      <rPr>
        <sz val="11"/>
        <color theme="1"/>
        <rFont val="Calibri"/>
        <family val="2"/>
        <scheme val="minor"/>
      </rPr>
      <t xml:space="preserve"> - in between - mass</t>
    </r>
  </si>
  <si>
    <t xml:space="preserve">Choose Tropicana Slim </t>
  </si>
  <si>
    <t>Consume TS</t>
  </si>
  <si>
    <t xml:space="preserve">Price TS  </t>
  </si>
  <si>
    <t>SES SU, U12</t>
  </si>
  <si>
    <t xml:space="preserve">TBN </t>
  </si>
  <si>
    <t>Sugar Free</t>
  </si>
  <si>
    <t>Jumlah penduduk Indonesia</t>
  </si>
  <si>
    <t>Biskuit, di sebelah TS Hokkaido Cookies</t>
  </si>
  <si>
    <t>Lotus Biscoff</t>
  </si>
  <si>
    <t>Biscuit</t>
  </si>
  <si>
    <t>Box with serving sachet (2 biscuit/sachet)</t>
  </si>
  <si>
    <t>- 1 pack per bulan</t>
  </si>
  <si>
    <t>MF, 25-50</t>
  </si>
  <si>
    <t xml:space="preserve">                Snacking</t>
  </si>
  <si>
    <t xml:space="preserve">                Healthy Concern</t>
  </si>
  <si>
    <t>Pembulatan</t>
  </si>
  <si>
    <t>MF 25+ Upper 1,2</t>
  </si>
  <si>
    <t>Distribusi e-com &amp; RKA premium</t>
  </si>
  <si>
    <t>Takayama</t>
  </si>
  <si>
    <t>Noviana</t>
  </si>
  <si>
    <t>Oct 21st 2020</t>
  </si>
  <si>
    <t xml:space="preserve">Tropicana Slim Sugar Free Japanese Curry </t>
  </si>
  <si>
    <t>Japanese curry combines sweet and savory taste. Hence it's a great idea to pick up this flavor for cookies</t>
  </si>
  <si>
    <t xml:space="preserve">                Suka Japanese Curry</t>
  </si>
  <si>
    <t>max 100 kkal per sachet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</si>
</sst>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 #,##0.00_-;_-* &quot;-&quot;??_-;_-@_-"/>
    <numFmt numFmtId="164" formatCode="_(* #,##0_);_(* \(#,##0\);_(* &quot;-&quot;_);_(@_)"/>
    <numFmt numFmtId="165" formatCode="_(* #,##0.00_);_(* \(#,##0.00\);_(* &quot;-&quot;??_);_(@_)"/>
    <numFmt numFmtId="166" formatCode="[$-409]mmmm\ d\,\ yyyy;@"/>
    <numFmt numFmtId="167" formatCode="[$Rp-421]#,##0"/>
    <numFmt numFmtId="168" formatCode="_(* #,##0_);_(* \(#,##0\);_(* &quot;-&quot;??_);_(@_)"/>
    <numFmt numFmtId="169" formatCode="0.0%"/>
    <numFmt numFmtId="170" formatCode="[$IDR]\ #,##0_);\([$IDR]\ #,##0\)"/>
    <numFmt numFmtId="171" formatCode="&quot;Rp&quot;#,##0"/>
  </numFmts>
  <fonts count="22" x14ac:knownFonts="1">
    <font>
      <sz val="11"/>
      <color theme="1"/>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
      <sz val="8"/>
      <color indexed="81"/>
      <name val="Tahoma"/>
      <family val="2"/>
    </font>
    <font>
      <b/>
      <sz val="8"/>
      <color indexed="81"/>
      <name val="Tahoma"/>
      <family val="2"/>
    </font>
    <font>
      <sz val="11"/>
      <color rgb="FF000000"/>
      <name val="Arial"/>
      <family val="2"/>
    </font>
    <font>
      <i/>
      <sz val="11"/>
      <color theme="0"/>
      <name val="Calibri"/>
      <family val="2"/>
      <scheme val="minor"/>
    </font>
    <font>
      <b/>
      <sz val="24"/>
      <color theme="1"/>
      <name val="Calibri"/>
      <family val="2"/>
      <scheme val="minor"/>
    </font>
    <font>
      <b/>
      <sz val="24"/>
      <color theme="0"/>
      <name val="Calibri"/>
      <family val="2"/>
      <scheme val="minor"/>
    </font>
    <font>
      <b/>
      <sz val="12"/>
      <name val="Calibri"/>
      <family val="2"/>
      <scheme val="minor"/>
    </font>
    <font>
      <sz val="12"/>
      <color theme="1"/>
      <name val="Calibri"/>
      <family val="2"/>
      <scheme val="minor"/>
    </font>
    <font>
      <b/>
      <sz val="10"/>
      <color theme="1"/>
      <name val="Arial Narrow"/>
      <family val="2"/>
    </font>
    <font>
      <b/>
      <sz val="14"/>
      <color theme="1"/>
      <name val="Arial"/>
      <family val="2"/>
    </font>
    <font>
      <u/>
      <sz val="11"/>
      <color theme="1"/>
      <name val="Calibri"/>
      <family val="2"/>
      <scheme val="minor"/>
    </font>
    <font>
      <sz val="11"/>
      <color theme="1"/>
      <name val="Calibri"/>
      <family val="2"/>
      <scheme val="minor"/>
    </font>
    <font>
      <b/>
      <i/>
      <sz val="11"/>
      <color rgb="FF0000FF"/>
      <name val="Calibri"/>
      <family val="2"/>
      <scheme val="minor"/>
    </font>
    <font>
      <sz val="9"/>
      <color indexed="81"/>
      <name val="Tahoma"/>
      <family val="2"/>
    </font>
    <font>
      <b/>
      <sz val="9"/>
      <color indexed="81"/>
      <name val="Tahoma"/>
      <family val="2"/>
    </font>
    <font>
      <sz val="11"/>
      <name val="Calibri"/>
      <family val="2"/>
      <scheme val="minor"/>
    </font>
    <font>
      <sz val="8"/>
      <color theme="1"/>
      <name val="Calibri"/>
      <family val="2"/>
      <scheme val="minor"/>
    </font>
    <font>
      <b/>
      <sz val="1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theme="5" tint="-0.499984740745262"/>
        <bgColor indexed="64"/>
      </patternFill>
    </fill>
    <fill>
      <patternFill patternType="solid">
        <fgColor theme="0" tint="-0.14999847407452621"/>
        <bgColor indexed="64"/>
      </patternFill>
    </fill>
    <fill>
      <patternFill patternType="solid">
        <fgColor rgb="FFFFFFFF"/>
        <bgColor indexed="64"/>
      </patternFill>
    </fill>
    <fill>
      <patternFill patternType="solid">
        <fgColor rgb="FFFFFF0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6">
    <xf numFmtId="0" fontId="0" fillId="0" borderId="0"/>
    <xf numFmtId="165" fontId="15" fillId="0" borderId="0" applyFont="0" applyFill="0" applyBorder="0" applyAlignment="0" applyProtection="0"/>
    <xf numFmtId="9" fontId="15" fillId="0" borderId="0" applyFont="0" applyFill="0" applyBorder="0" applyAlignment="0" applyProtection="0"/>
    <xf numFmtId="0" fontId="15" fillId="0" borderId="0"/>
    <xf numFmtId="164" fontId="15" fillId="0" borderId="0" applyFont="0" applyFill="0" applyBorder="0" applyAlignment="0" applyProtection="0"/>
    <xf numFmtId="43" fontId="15" fillId="0" borderId="0" applyFont="0" applyFill="0" applyBorder="0" applyAlignment="0" applyProtection="0"/>
  </cellStyleXfs>
  <cellXfs count="127">
    <xf numFmtId="0" fontId="0" fillId="0" borderId="0" xfId="0"/>
    <xf numFmtId="0" fontId="0" fillId="2" borderId="0" xfId="0" applyFill="1" applyAlignment="1">
      <alignment vertical="top"/>
    </xf>
    <xf numFmtId="0" fontId="0" fillId="2" borderId="10" xfId="0" applyFill="1" applyBorder="1" applyAlignment="1">
      <alignment vertical="top"/>
    </xf>
    <xf numFmtId="0" fontId="0" fillId="2" borderId="13" xfId="0" applyFill="1" applyBorder="1" applyAlignment="1">
      <alignment vertical="top"/>
    </xf>
    <xf numFmtId="167" fontId="0" fillId="2" borderId="12" xfId="0" applyNumberFormat="1" applyFill="1" applyBorder="1" applyAlignment="1">
      <alignment horizontal="left" vertical="top"/>
    </xf>
    <xf numFmtId="0" fontId="0" fillId="5" borderId="0" xfId="0" applyFill="1" applyAlignment="1">
      <alignment vertical="top"/>
    </xf>
    <xf numFmtId="0" fontId="0" fillId="5" borderId="0" xfId="0" applyFill="1" applyBorder="1" applyAlignment="1">
      <alignment vertical="top"/>
    </xf>
    <xf numFmtId="0" fontId="0" fillId="5" borderId="9" xfId="0" applyFill="1" applyBorder="1" applyAlignment="1">
      <alignment vertical="top"/>
    </xf>
    <xf numFmtId="0" fontId="0" fillId="5" borderId="25" xfId="0" applyFill="1" applyBorder="1" applyAlignment="1">
      <alignment vertical="top"/>
    </xf>
    <xf numFmtId="0" fontId="0" fillId="5" borderId="26" xfId="0" applyFill="1" applyBorder="1" applyAlignment="1">
      <alignment vertical="top"/>
    </xf>
    <xf numFmtId="0" fontId="0" fillId="3" borderId="10" xfId="0" applyFill="1" applyBorder="1" applyAlignment="1">
      <alignment vertical="top"/>
    </xf>
    <xf numFmtId="0" fontId="2" fillId="3" borderId="10" xfId="0" applyFont="1" applyFill="1" applyBorder="1" applyAlignment="1">
      <alignment vertical="top"/>
    </xf>
    <xf numFmtId="0" fontId="2" fillId="3" borderId="18" xfId="0" applyFont="1" applyFill="1" applyBorder="1" applyAlignment="1">
      <alignment vertical="top"/>
    </xf>
    <xf numFmtId="0" fontId="0" fillId="2" borderId="17" xfId="0" applyFill="1" applyBorder="1" applyAlignment="1">
      <alignment vertical="top"/>
    </xf>
    <xf numFmtId="167" fontId="0" fillId="2" borderId="3" xfId="0" applyNumberFormat="1" applyFill="1" applyBorder="1" applyAlignment="1">
      <alignment horizontal="left" vertical="top"/>
    </xf>
    <xf numFmtId="0" fontId="3" fillId="5" borderId="24" xfId="0" applyFont="1" applyFill="1" applyBorder="1" applyAlignment="1">
      <alignment vertical="top"/>
    </xf>
    <xf numFmtId="0" fontId="10" fillId="2" borderId="0" xfId="0" applyFont="1" applyFill="1" applyBorder="1" applyAlignment="1">
      <alignment horizontal="center" vertical="top"/>
    </xf>
    <xf numFmtId="166" fontId="10" fillId="2" borderId="9" xfId="0" applyNumberFormat="1" applyFont="1" applyFill="1" applyBorder="1" applyAlignment="1">
      <alignment horizontal="left" vertical="top"/>
    </xf>
    <xf numFmtId="0" fontId="10" fillId="2" borderId="24" xfId="0" applyFont="1" applyFill="1" applyBorder="1" applyAlignment="1">
      <alignment horizontal="right" vertical="top"/>
    </xf>
    <xf numFmtId="0" fontId="10" fillId="2" borderId="25" xfId="0" applyFont="1" applyFill="1" applyBorder="1" applyAlignment="1">
      <alignment horizontal="right" vertical="top"/>
    </xf>
    <xf numFmtId="0" fontId="10" fillId="2" borderId="25" xfId="0" applyFont="1" applyFill="1" applyBorder="1" applyAlignment="1">
      <alignment horizontal="center" vertical="top"/>
    </xf>
    <xf numFmtId="1" fontId="10" fillId="2" borderId="26" xfId="0" quotePrefix="1" applyNumberFormat="1" applyFont="1" applyFill="1" applyBorder="1" applyAlignment="1">
      <alignment horizontal="left" vertical="top"/>
    </xf>
    <xf numFmtId="0" fontId="10" fillId="2" borderId="9" xfId="0" applyFont="1" applyFill="1" applyBorder="1" applyAlignment="1">
      <alignment vertical="top"/>
    </xf>
    <xf numFmtId="0" fontId="0" fillId="5" borderId="0" xfId="0" applyFont="1" applyFill="1" applyAlignment="1">
      <alignment vertical="top"/>
    </xf>
    <xf numFmtId="0" fontId="1" fillId="5" borderId="6" xfId="0" applyFont="1" applyFill="1" applyBorder="1" applyAlignment="1">
      <alignment vertical="top"/>
    </xf>
    <xf numFmtId="0" fontId="1" fillId="5" borderId="0" xfId="0" applyFont="1" applyFill="1" applyBorder="1" applyAlignment="1">
      <alignment vertical="top"/>
    </xf>
    <xf numFmtId="0" fontId="0" fillId="4" borderId="15" xfId="0" applyFill="1" applyBorder="1" applyAlignment="1">
      <alignment vertical="top"/>
    </xf>
    <xf numFmtId="0" fontId="0" fillId="5" borderId="5" xfId="0" applyFont="1" applyFill="1" applyBorder="1" applyAlignment="1">
      <alignment vertical="top"/>
    </xf>
    <xf numFmtId="0" fontId="0" fillId="5" borderId="7" xfId="0" applyFont="1" applyFill="1" applyBorder="1" applyAlignment="1">
      <alignment vertical="top"/>
    </xf>
    <xf numFmtId="0" fontId="1" fillId="5" borderId="8" xfId="0" applyFont="1" applyFill="1" applyBorder="1" applyAlignment="1">
      <alignment vertical="top"/>
    </xf>
    <xf numFmtId="0" fontId="3" fillId="5" borderId="25" xfId="0" applyFont="1" applyFill="1" applyBorder="1" applyAlignment="1">
      <alignment vertical="top"/>
    </xf>
    <xf numFmtId="0" fontId="0" fillId="5" borderId="35" xfId="0" applyFill="1" applyBorder="1" applyAlignment="1">
      <alignment vertical="top"/>
    </xf>
    <xf numFmtId="0" fontId="0" fillId="5" borderId="6" xfId="0" applyFill="1" applyBorder="1" applyAlignment="1">
      <alignment vertical="top"/>
    </xf>
    <xf numFmtId="0" fontId="12" fillId="6" borderId="0" xfId="0" applyFont="1" applyFill="1" applyAlignment="1">
      <alignment horizontal="right" vertical="center" wrapText="1"/>
    </xf>
    <xf numFmtId="0" fontId="0" fillId="0" borderId="0" xfId="0" applyFill="1" applyAlignment="1">
      <alignment vertical="top"/>
    </xf>
    <xf numFmtId="0" fontId="6" fillId="0" borderId="0" xfId="0" applyFont="1" applyFill="1"/>
    <xf numFmtId="0" fontId="0" fillId="0" borderId="0" xfId="0" applyFill="1" applyBorder="1" applyAlignment="1">
      <alignment vertical="top"/>
    </xf>
    <xf numFmtId="0" fontId="0" fillId="0" borderId="0" xfId="0" applyFont="1" applyFill="1" applyAlignment="1">
      <alignment vertical="top"/>
    </xf>
    <xf numFmtId="0" fontId="12" fillId="0" borderId="0" xfId="0" applyFont="1" applyFill="1" applyAlignment="1">
      <alignment vertical="top"/>
    </xf>
    <xf numFmtId="0" fontId="12" fillId="0" borderId="0" xfId="0" applyFont="1" applyFill="1" applyAlignment="1">
      <alignment horizontal="right" vertical="center"/>
    </xf>
    <xf numFmtId="0" fontId="11" fillId="0" borderId="0" xfId="0" applyFont="1" applyFill="1" applyBorder="1" applyAlignment="1">
      <alignment horizontal="left" vertical="top" wrapText="1"/>
    </xf>
    <xf numFmtId="165" fontId="0" fillId="0" borderId="0" xfId="1" applyFont="1" applyFill="1" applyAlignment="1">
      <alignment vertical="top"/>
    </xf>
    <xf numFmtId="0" fontId="16" fillId="2" borderId="10" xfId="0" applyFont="1" applyFill="1" applyBorder="1" applyAlignment="1">
      <alignment vertical="top"/>
    </xf>
    <xf numFmtId="0" fontId="0" fillId="0" borderId="0" xfId="0" quotePrefix="1" applyFill="1" applyAlignment="1">
      <alignment vertical="top"/>
    </xf>
    <xf numFmtId="167" fontId="0" fillId="2" borderId="2" xfId="0" quotePrefix="1" applyNumberFormat="1" applyFill="1" applyBorder="1" applyAlignment="1">
      <alignment horizontal="left" vertical="top"/>
    </xf>
    <xf numFmtId="167" fontId="0" fillId="2" borderId="2" xfId="0" applyNumberFormat="1" applyFill="1" applyBorder="1" applyAlignment="1">
      <alignment horizontal="left" vertical="top"/>
    </xf>
    <xf numFmtId="167" fontId="0" fillId="2" borderId="3" xfId="0" applyNumberFormat="1" applyFill="1" applyBorder="1" applyAlignment="1">
      <alignment horizontal="left" vertical="top"/>
    </xf>
    <xf numFmtId="167" fontId="0" fillId="2" borderId="12" xfId="0" applyNumberFormat="1" applyFill="1" applyBorder="1" applyAlignment="1">
      <alignment horizontal="left" vertical="top"/>
    </xf>
    <xf numFmtId="0" fontId="0" fillId="2" borderId="16" xfId="0" applyFill="1" applyBorder="1" applyAlignment="1">
      <alignment horizontal="left" vertical="top" wrapText="1"/>
    </xf>
    <xf numFmtId="0" fontId="19" fillId="2" borderId="13" xfId="0" applyFont="1" applyFill="1" applyBorder="1" applyAlignment="1">
      <alignment vertical="top"/>
    </xf>
    <xf numFmtId="168" fontId="0" fillId="0" borderId="0" xfId="1" applyNumberFormat="1" applyFont="1"/>
    <xf numFmtId="9" fontId="0" fillId="0" borderId="0" xfId="0" applyNumberFormat="1"/>
    <xf numFmtId="169" fontId="0" fillId="0" borderId="0" xfId="2" applyNumberFormat="1" applyFont="1"/>
    <xf numFmtId="0" fontId="0" fillId="0" borderId="0" xfId="0" applyFont="1"/>
    <xf numFmtId="0" fontId="0" fillId="0" borderId="0" xfId="0" quotePrefix="1"/>
    <xf numFmtId="0" fontId="20" fillId="0" borderId="0" xfId="0" applyFont="1"/>
    <xf numFmtId="9" fontId="0" fillId="0" borderId="0" xfId="2" applyFont="1"/>
    <xf numFmtId="170" fontId="0" fillId="0" borderId="0" xfId="1" applyNumberFormat="1" applyFont="1"/>
    <xf numFmtId="9" fontId="1" fillId="0" borderId="0" xfId="0" applyNumberFormat="1" applyFont="1"/>
    <xf numFmtId="170" fontId="21" fillId="7" borderId="0" xfId="1" applyNumberFormat="1" applyFont="1" applyFill="1"/>
    <xf numFmtId="0" fontId="0" fillId="2" borderId="16" xfId="0" applyFill="1" applyBorder="1" applyAlignment="1">
      <alignment horizontal="left" vertical="top" wrapText="1"/>
    </xf>
    <xf numFmtId="0" fontId="0" fillId="2" borderId="2" xfId="0" applyFill="1" applyBorder="1" applyAlignment="1">
      <alignment horizontal="left" vertical="top"/>
    </xf>
    <xf numFmtId="0" fontId="0" fillId="2" borderId="3" xfId="0" applyFill="1" applyBorder="1" applyAlignment="1">
      <alignment horizontal="left" vertical="top"/>
    </xf>
    <xf numFmtId="0" fontId="0" fillId="2" borderId="12" xfId="0" applyFill="1" applyBorder="1" applyAlignment="1">
      <alignment horizontal="left" vertical="top"/>
    </xf>
    <xf numFmtId="0" fontId="0" fillId="0" borderId="0" xfId="0" applyAlignment="1">
      <alignment vertical="center"/>
    </xf>
    <xf numFmtId="167" fontId="19" fillId="2" borderId="2" xfId="0" quotePrefix="1" applyNumberFormat="1" applyFont="1" applyFill="1" applyBorder="1" applyAlignment="1">
      <alignment horizontal="left" vertical="top" wrapText="1"/>
    </xf>
    <xf numFmtId="9" fontId="0" fillId="0" borderId="0" xfId="2" applyNumberFormat="1" applyFont="1"/>
    <xf numFmtId="0" fontId="0" fillId="7" borderId="0" xfId="0" applyFill="1"/>
    <xf numFmtId="168" fontId="1" fillId="0" borderId="0" xfId="1" applyNumberFormat="1" applyFont="1"/>
    <xf numFmtId="0" fontId="0" fillId="0" borderId="0" xfId="0" applyAlignment="1">
      <alignment horizontal="right"/>
    </xf>
    <xf numFmtId="0" fontId="13" fillId="0" borderId="0" xfId="0" applyFont="1" applyFill="1" applyAlignment="1">
      <alignment horizontal="center" vertical="center"/>
    </xf>
    <xf numFmtId="0" fontId="13" fillId="0" borderId="25" xfId="0" applyFont="1" applyFill="1" applyBorder="1" applyAlignment="1">
      <alignment horizontal="center" vertical="center"/>
    </xf>
    <xf numFmtId="0" fontId="0" fillId="0" borderId="1" xfId="0" applyFill="1" applyBorder="1" applyAlignment="1">
      <alignment horizontal="left" vertical="top" wrapText="1"/>
    </xf>
    <xf numFmtId="0" fontId="0" fillId="0" borderId="11" xfId="0" applyFill="1" applyBorder="1" applyAlignment="1">
      <alignment horizontal="left" vertical="top" wrapText="1"/>
    </xf>
    <xf numFmtId="0" fontId="0" fillId="2" borderId="1" xfId="0" applyFill="1" applyBorder="1" applyAlignment="1">
      <alignment horizontal="left" vertical="top"/>
    </xf>
    <xf numFmtId="0" fontId="0" fillId="2" borderId="11" xfId="0" applyFill="1" applyBorder="1" applyAlignment="1">
      <alignment horizontal="left" vertical="top"/>
    </xf>
    <xf numFmtId="0" fontId="7" fillId="3" borderId="29" xfId="0" applyFont="1" applyFill="1" applyBorder="1" applyAlignment="1">
      <alignment horizontal="left" vertical="top" wrapText="1"/>
    </xf>
    <xf numFmtId="0" fontId="7" fillId="3" borderId="30" xfId="0" applyFont="1" applyFill="1" applyBorder="1" applyAlignment="1">
      <alignment horizontal="left" vertical="top" wrapText="1"/>
    </xf>
    <xf numFmtId="0" fontId="7" fillId="3" borderId="31" xfId="0" applyFont="1" applyFill="1" applyBorder="1" applyAlignment="1">
      <alignment horizontal="left" vertical="top" wrapText="1"/>
    </xf>
    <xf numFmtId="0" fontId="8" fillId="2" borderId="5" xfId="0" applyFont="1" applyFill="1" applyBorder="1" applyAlignment="1">
      <alignment horizontal="center" vertical="top"/>
    </xf>
    <xf numFmtId="0" fontId="8" fillId="2" borderId="6" xfId="0" applyFont="1" applyFill="1" applyBorder="1" applyAlignment="1">
      <alignment horizontal="center" vertical="top"/>
    </xf>
    <xf numFmtId="0" fontId="8" fillId="2" borderId="7" xfId="0" applyFont="1" applyFill="1" applyBorder="1" applyAlignment="1">
      <alignment horizontal="center" vertical="top"/>
    </xf>
    <xf numFmtId="0" fontId="9" fillId="4" borderId="8" xfId="0" applyFont="1" applyFill="1" applyBorder="1" applyAlignment="1">
      <alignment horizontal="center" vertical="center"/>
    </xf>
    <xf numFmtId="0" fontId="9" fillId="4" borderId="0" xfId="0" applyFont="1" applyFill="1" applyBorder="1" applyAlignment="1">
      <alignment horizontal="center" vertical="center"/>
    </xf>
    <xf numFmtId="0" fontId="9" fillId="4" borderId="9" xfId="0" applyFont="1" applyFill="1" applyBorder="1" applyAlignment="1">
      <alignment horizontal="center" vertical="center"/>
    </xf>
    <xf numFmtId="0" fontId="10" fillId="2" borderId="8" xfId="0" applyFont="1" applyFill="1" applyBorder="1" applyAlignment="1">
      <alignment horizontal="right" vertical="top"/>
    </xf>
    <xf numFmtId="0" fontId="10" fillId="2" borderId="0" xfId="0" applyFont="1" applyFill="1" applyBorder="1" applyAlignment="1">
      <alignment horizontal="right" vertical="top"/>
    </xf>
    <xf numFmtId="0" fontId="3" fillId="2" borderId="32" xfId="0" applyFont="1" applyFill="1" applyBorder="1" applyAlignment="1">
      <alignment horizontal="left" vertical="top"/>
    </xf>
    <xf numFmtId="0" fontId="3" fillId="2" borderId="33" xfId="0" applyFont="1" applyFill="1" applyBorder="1" applyAlignment="1">
      <alignment horizontal="left" vertical="top"/>
    </xf>
    <xf numFmtId="0" fontId="3" fillId="2" borderId="34" xfId="0" applyFont="1" applyFill="1" applyBorder="1" applyAlignment="1">
      <alignment horizontal="left" vertical="top"/>
    </xf>
    <xf numFmtId="0" fontId="0" fillId="2" borderId="2" xfId="0" applyFont="1" applyFill="1" applyBorder="1" applyAlignment="1">
      <alignment horizontal="left" vertical="top"/>
    </xf>
    <xf numFmtId="0" fontId="0" fillId="2" borderId="3" xfId="0" applyFont="1" applyFill="1" applyBorder="1" applyAlignment="1">
      <alignment horizontal="left" vertical="top"/>
    </xf>
    <xf numFmtId="0" fontId="0" fillId="2" borderId="12" xfId="0" applyFont="1" applyFill="1" applyBorder="1" applyAlignment="1">
      <alignment horizontal="left" vertical="top"/>
    </xf>
    <xf numFmtId="0" fontId="0" fillId="0" borderId="1" xfId="0" applyNumberFormat="1" applyFill="1" applyBorder="1" applyAlignment="1">
      <alignment horizontal="left" vertical="top"/>
    </xf>
    <xf numFmtId="0" fontId="0" fillId="0" borderId="11" xfId="0" applyNumberFormat="1" applyFill="1" applyBorder="1" applyAlignment="1">
      <alignment horizontal="left" vertical="top"/>
    </xf>
    <xf numFmtId="0" fontId="19" fillId="2" borderId="1" xfId="0" applyFont="1" applyFill="1" applyBorder="1" applyAlignment="1">
      <alignment horizontal="left" vertical="top"/>
    </xf>
    <xf numFmtId="0" fontId="19" fillId="2" borderId="11" xfId="0" applyFont="1" applyFill="1" applyBorder="1" applyAlignment="1">
      <alignment horizontal="left" vertical="top"/>
    </xf>
    <xf numFmtId="0" fontId="7" fillId="3" borderId="2" xfId="0" applyFont="1" applyFill="1" applyBorder="1" applyAlignment="1">
      <alignment horizontal="left" vertical="top" wrapText="1"/>
    </xf>
    <xf numFmtId="0" fontId="7" fillId="3" borderId="3" xfId="0" applyFont="1" applyFill="1" applyBorder="1" applyAlignment="1">
      <alignment horizontal="left" vertical="top" wrapText="1"/>
    </xf>
    <xf numFmtId="0" fontId="7" fillId="3" borderId="12" xfId="0" applyFont="1" applyFill="1" applyBorder="1" applyAlignment="1">
      <alignment horizontal="left" vertical="top" wrapText="1"/>
    </xf>
    <xf numFmtId="0" fontId="0" fillId="0" borderId="1" xfId="0" applyFill="1" applyBorder="1" applyAlignment="1">
      <alignment horizontal="left" vertical="top"/>
    </xf>
    <xf numFmtId="0" fontId="0" fillId="0" borderId="11" xfId="0" applyFill="1" applyBorder="1" applyAlignment="1">
      <alignment horizontal="left" vertical="top"/>
    </xf>
    <xf numFmtId="0" fontId="7" fillId="3" borderId="4" xfId="0" applyFont="1" applyFill="1" applyBorder="1" applyAlignment="1">
      <alignment horizontal="left" vertical="top" wrapText="1"/>
    </xf>
    <xf numFmtId="0" fontId="7" fillId="3" borderId="4" xfId="0" applyFont="1" applyFill="1" applyBorder="1" applyAlignment="1">
      <alignment horizontal="left" vertical="top"/>
    </xf>
    <xf numFmtId="0" fontId="7" fillId="3" borderId="14" xfId="0" applyFont="1" applyFill="1" applyBorder="1" applyAlignment="1">
      <alignment horizontal="left" vertical="top"/>
    </xf>
    <xf numFmtId="171" fontId="19" fillId="2" borderId="2" xfId="4" applyNumberFormat="1" applyFont="1" applyFill="1" applyBorder="1" applyAlignment="1">
      <alignment horizontal="left" vertical="top"/>
    </xf>
    <xf numFmtId="171" fontId="19" fillId="2" borderId="3" xfId="4" applyNumberFormat="1" applyFont="1" applyFill="1" applyBorder="1" applyAlignment="1">
      <alignment horizontal="left" vertical="top"/>
    </xf>
    <xf numFmtId="171" fontId="19" fillId="2" borderId="12" xfId="4" applyNumberFormat="1" applyFont="1" applyFill="1" applyBorder="1" applyAlignment="1">
      <alignment horizontal="left" vertical="top"/>
    </xf>
    <xf numFmtId="0" fontId="7" fillId="3" borderId="27" xfId="0" applyFont="1" applyFill="1" applyBorder="1" applyAlignment="1">
      <alignment horizontal="left" vertical="top"/>
    </xf>
    <xf numFmtId="0" fontId="7" fillId="3" borderId="28" xfId="0" applyFont="1" applyFill="1" applyBorder="1" applyAlignment="1">
      <alignment horizontal="left" vertical="top"/>
    </xf>
    <xf numFmtId="0" fontId="0" fillId="2" borderId="2" xfId="0" applyFill="1" applyBorder="1" applyAlignment="1">
      <alignment horizontal="left" vertical="top" wrapText="1"/>
    </xf>
    <xf numFmtId="0" fontId="0" fillId="2" borderId="3" xfId="0" applyFill="1" applyBorder="1" applyAlignment="1">
      <alignment horizontal="left" vertical="top"/>
    </xf>
    <xf numFmtId="0" fontId="0" fillId="2" borderId="12" xfId="0" applyFill="1" applyBorder="1" applyAlignment="1">
      <alignment horizontal="left" vertical="top"/>
    </xf>
    <xf numFmtId="0" fontId="11" fillId="5" borderId="36" xfId="0" applyFont="1" applyFill="1" applyBorder="1" applyAlignment="1">
      <alignment horizontal="left" vertical="top" wrapText="1"/>
    </xf>
    <xf numFmtId="0" fontId="11" fillId="5" borderId="37" xfId="0" applyFont="1" applyFill="1" applyBorder="1" applyAlignment="1">
      <alignment horizontal="left" vertical="top" wrapText="1"/>
    </xf>
    <xf numFmtId="0" fontId="7" fillId="3" borderId="1" xfId="0" applyFont="1" applyFill="1" applyBorder="1" applyAlignment="1">
      <alignment horizontal="left" vertical="top" wrapText="1"/>
    </xf>
    <xf numFmtId="0" fontId="7" fillId="3" borderId="11" xfId="0" applyFont="1" applyFill="1" applyBorder="1" applyAlignment="1">
      <alignment horizontal="left" vertical="top" wrapText="1"/>
    </xf>
    <xf numFmtId="0" fontId="1" fillId="5" borderId="21" xfId="0" applyFont="1" applyFill="1" applyBorder="1" applyAlignment="1">
      <alignment horizontal="center" vertical="top"/>
    </xf>
    <xf numFmtId="0" fontId="1" fillId="5" borderId="22" xfId="0" applyFont="1" applyFill="1" applyBorder="1" applyAlignment="1">
      <alignment horizontal="center" vertical="top"/>
    </xf>
    <xf numFmtId="0" fontId="1" fillId="5" borderId="23" xfId="0" applyFont="1" applyFill="1" applyBorder="1" applyAlignment="1">
      <alignment horizontal="center" vertical="top"/>
    </xf>
    <xf numFmtId="0" fontId="7" fillId="3" borderId="19" xfId="0" applyFont="1" applyFill="1" applyBorder="1" applyAlignment="1">
      <alignment horizontal="left" vertical="top"/>
    </xf>
    <xf numFmtId="0" fontId="7" fillId="3" borderId="20" xfId="0" applyFont="1" applyFill="1" applyBorder="1" applyAlignment="1">
      <alignment horizontal="left" vertical="top"/>
    </xf>
    <xf numFmtId="0" fontId="0" fillId="2" borderId="15" xfId="0" applyFill="1" applyBorder="1" applyAlignment="1">
      <alignment horizontal="left" vertical="top" wrapText="1"/>
    </xf>
    <xf numFmtId="0" fontId="0" fillId="2" borderId="16" xfId="0" applyFill="1" applyBorder="1" applyAlignment="1">
      <alignment horizontal="left" vertical="top" wrapText="1"/>
    </xf>
    <xf numFmtId="0" fontId="0" fillId="2" borderId="2" xfId="0" applyFill="1" applyBorder="1" applyAlignment="1">
      <alignment horizontal="left" vertical="top"/>
    </xf>
    <xf numFmtId="0" fontId="0" fillId="2" borderId="3" xfId="0" applyFill="1" applyBorder="1" applyAlignment="1">
      <alignment horizontal="left" vertical="top" wrapText="1"/>
    </xf>
    <xf numFmtId="0" fontId="0" fillId="2" borderId="12" xfId="0" applyFill="1" applyBorder="1" applyAlignment="1">
      <alignment horizontal="left" vertical="top" wrapText="1"/>
    </xf>
  </cellXfs>
  <cellStyles count="6">
    <cellStyle name="Comma" xfId="1" builtinId="3"/>
    <cellStyle name="Comma [0]" xfId="4" builtinId="6"/>
    <cellStyle name="Comma 2" xfId="5" xr:uid="{E54C141A-1F0B-4801-9EE6-6173B957D553}"/>
    <cellStyle name="Normal" xfId="0" builtinId="0"/>
    <cellStyle name="Normal 111 2 2" xfId="3" xr:uid="{00000000-0005-0000-0000-000003000000}"/>
    <cellStyle name="Percent" xfId="2" builtinId="5"/>
  </cellStyles>
  <dxfs count="0"/>
  <tableStyles count="0" defaultTableStyle="TableStyleMedium9" defaultPivotStyle="PivotStyleLight16"/>
  <colors>
    <mruColors>
      <color rgb="FFCCFFCC"/>
      <color rgb="FFFFCC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136713</xdr:colOff>
      <xdr:row>4</xdr:row>
      <xdr:rowOff>268941</xdr:rowOff>
    </xdr:from>
    <xdr:to>
      <xdr:col>2</xdr:col>
      <xdr:colOff>672354</xdr:colOff>
      <xdr:row>8</xdr:row>
      <xdr:rowOff>10081</xdr:rowOff>
    </xdr:to>
    <xdr:grpSp>
      <xdr:nvGrpSpPr>
        <xdr:cNvPr id="10" name="Group 9">
          <a:extLst>
            <a:ext uri="{FF2B5EF4-FFF2-40B4-BE49-F238E27FC236}">
              <a16:creationId xmlns:a16="http://schemas.microsoft.com/office/drawing/2014/main" id="{00000000-0008-0000-0000-00000A000000}"/>
            </a:ext>
          </a:extLst>
        </xdr:cNvPr>
        <xdr:cNvGrpSpPr>
          <a:grpSpLocks noChangeAspect="1"/>
        </xdr:cNvGrpSpPr>
      </xdr:nvGrpSpPr>
      <xdr:grpSpPr>
        <a:xfrm>
          <a:off x="346263" y="948391"/>
          <a:ext cx="2408891" cy="1461990"/>
          <a:chOff x="10563225" y="657225"/>
          <a:chExt cx="3810000" cy="2324100"/>
        </a:xfrm>
      </xdr:grpSpPr>
      <xdr:pic>
        <xdr:nvPicPr>
          <xdr:cNvPr id="1052" name="Picture 28">
            <a:extLst>
              <a:ext uri="{FF2B5EF4-FFF2-40B4-BE49-F238E27FC236}">
                <a16:creationId xmlns:a16="http://schemas.microsoft.com/office/drawing/2014/main" id="{00000000-0008-0000-0000-00001C040000}"/>
              </a:ext>
            </a:extLst>
          </xdr:cNvPr>
          <xdr:cNvPicPr>
            <a:picLocks noChangeAspect="1" noChangeArrowheads="1"/>
          </xdr:cNvPicPr>
        </xdr:nvPicPr>
        <xdr:blipFill>
          <a:blip xmlns:r="http://schemas.openxmlformats.org/officeDocument/2006/relationships" r:embed="rId1" cstate="print"/>
          <a:srcRect b="34585"/>
          <a:stretch>
            <a:fillRect/>
          </a:stretch>
        </xdr:blipFill>
        <xdr:spPr bwMode="auto">
          <a:xfrm>
            <a:off x="10563225" y="657225"/>
            <a:ext cx="3810000" cy="2324100"/>
          </a:xfrm>
          <a:prstGeom prst="rect">
            <a:avLst/>
          </a:prstGeom>
          <a:ln>
            <a:noFill/>
          </a:ln>
          <a:effectLst>
            <a:softEdge rad="112500"/>
          </a:effectLst>
        </xdr:spPr>
      </xdr:pic>
      <xdr:sp macro="" textlink="">
        <xdr:nvSpPr>
          <xdr:cNvPr id="7" name="Rectangle 6">
            <a:extLst>
              <a:ext uri="{FF2B5EF4-FFF2-40B4-BE49-F238E27FC236}">
                <a16:creationId xmlns:a16="http://schemas.microsoft.com/office/drawing/2014/main" id="{00000000-0008-0000-0000-000007000000}"/>
              </a:ext>
            </a:extLst>
          </xdr:cNvPr>
          <xdr:cNvSpPr/>
        </xdr:nvSpPr>
        <xdr:spPr>
          <a:xfrm>
            <a:off x="13925550" y="800100"/>
            <a:ext cx="342900" cy="2476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8" name="Rectangle 7">
            <a:extLst>
              <a:ext uri="{FF2B5EF4-FFF2-40B4-BE49-F238E27FC236}">
                <a16:creationId xmlns:a16="http://schemas.microsoft.com/office/drawing/2014/main" id="{00000000-0008-0000-0000-000008000000}"/>
              </a:ext>
            </a:extLst>
          </xdr:cNvPr>
          <xdr:cNvSpPr/>
        </xdr:nvSpPr>
        <xdr:spPr>
          <a:xfrm>
            <a:off x="10677525" y="771525"/>
            <a:ext cx="342900" cy="2476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sp macro="" textlink="">
        <xdr:nvSpPr>
          <xdr:cNvPr id="9" name="Rectangle 8">
            <a:extLst>
              <a:ext uri="{FF2B5EF4-FFF2-40B4-BE49-F238E27FC236}">
                <a16:creationId xmlns:a16="http://schemas.microsoft.com/office/drawing/2014/main" id="{00000000-0008-0000-0000-000009000000}"/>
              </a:ext>
            </a:extLst>
          </xdr:cNvPr>
          <xdr:cNvSpPr/>
        </xdr:nvSpPr>
        <xdr:spPr>
          <a:xfrm>
            <a:off x="10715625" y="2305050"/>
            <a:ext cx="342900" cy="24765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171004</xdr:colOff>
      <xdr:row>16</xdr:row>
      <xdr:rowOff>0</xdr:rowOff>
    </xdr:from>
    <xdr:to>
      <xdr:col>14</xdr:col>
      <xdr:colOff>169718</xdr:colOff>
      <xdr:row>37</xdr:row>
      <xdr:rowOff>93543</xdr:rowOff>
    </xdr:to>
    <xdr:pic>
      <xdr:nvPicPr>
        <xdr:cNvPr id="3" name="Picture 2">
          <a:extLst>
            <a:ext uri="{FF2B5EF4-FFF2-40B4-BE49-F238E27FC236}">
              <a16:creationId xmlns:a16="http://schemas.microsoft.com/office/drawing/2014/main" id="{D7A7D1D1-9955-424E-BA18-F040D52251C7}"/>
            </a:ext>
          </a:extLst>
        </xdr:cNvPr>
        <xdr:cNvPicPr>
          <a:picLocks noChangeAspect="1"/>
        </xdr:cNvPicPr>
      </xdr:nvPicPr>
      <xdr:blipFill>
        <a:blip xmlns:r="http://schemas.openxmlformats.org/officeDocument/2006/relationships" r:embed="rId1"/>
        <a:stretch>
          <a:fillRect/>
        </a:stretch>
      </xdr:blipFill>
      <xdr:spPr>
        <a:xfrm>
          <a:off x="7257604" y="3203136"/>
          <a:ext cx="4265914" cy="4100393"/>
        </a:xfrm>
        <a:prstGeom prst="rect">
          <a:avLst/>
        </a:prstGeom>
      </xdr:spPr>
    </xdr:pic>
    <xdr:clientData/>
  </xdr:twoCellAnchor>
  <xdr:twoCellAnchor editAs="oneCell">
    <xdr:from>
      <xdr:col>7</xdr:col>
      <xdr:colOff>0</xdr:colOff>
      <xdr:row>39</xdr:row>
      <xdr:rowOff>38100</xdr:rowOff>
    </xdr:from>
    <xdr:to>
      <xdr:col>17</xdr:col>
      <xdr:colOff>190231</xdr:colOff>
      <xdr:row>59</xdr:row>
      <xdr:rowOff>47067</xdr:rowOff>
    </xdr:to>
    <xdr:pic>
      <xdr:nvPicPr>
        <xdr:cNvPr id="4" name="Picture 3">
          <a:extLst>
            <a:ext uri="{FF2B5EF4-FFF2-40B4-BE49-F238E27FC236}">
              <a16:creationId xmlns:a16="http://schemas.microsoft.com/office/drawing/2014/main" id="{3AF0F6A4-0C04-4C2B-ABCF-6DFD22D05A8F}"/>
            </a:ext>
          </a:extLst>
        </xdr:cNvPr>
        <xdr:cNvPicPr>
          <a:picLocks noChangeAspect="1"/>
        </xdr:cNvPicPr>
      </xdr:nvPicPr>
      <xdr:blipFill>
        <a:blip xmlns:r="http://schemas.openxmlformats.org/officeDocument/2006/relationships" r:embed="rId2"/>
        <a:stretch>
          <a:fillRect/>
        </a:stretch>
      </xdr:blipFill>
      <xdr:spPr>
        <a:xfrm>
          <a:off x="7086600" y="7658100"/>
          <a:ext cx="6286231" cy="3818967"/>
        </a:xfrm>
        <a:prstGeom prst="rect">
          <a:avLst/>
        </a:prstGeom>
      </xdr:spPr>
    </xdr:pic>
    <xdr:clientData/>
  </xdr:twoCellAnchor>
  <xdr:twoCellAnchor editAs="oneCell">
    <xdr:from>
      <xdr:col>18</xdr:col>
      <xdr:colOff>29225</xdr:colOff>
      <xdr:row>39</xdr:row>
      <xdr:rowOff>0</xdr:rowOff>
    </xdr:from>
    <xdr:to>
      <xdr:col>23</xdr:col>
      <xdr:colOff>85987</xdr:colOff>
      <xdr:row>56</xdr:row>
      <xdr:rowOff>85309</xdr:rowOff>
    </xdr:to>
    <xdr:pic>
      <xdr:nvPicPr>
        <xdr:cNvPr id="5" name="Picture 4">
          <a:extLst>
            <a:ext uri="{FF2B5EF4-FFF2-40B4-BE49-F238E27FC236}">
              <a16:creationId xmlns:a16="http://schemas.microsoft.com/office/drawing/2014/main" id="{86D8159B-20DF-42B9-89AE-3E98AFC832F5}"/>
            </a:ext>
          </a:extLst>
        </xdr:cNvPr>
        <xdr:cNvPicPr>
          <a:picLocks noChangeAspect="1"/>
        </xdr:cNvPicPr>
      </xdr:nvPicPr>
      <xdr:blipFill>
        <a:blip xmlns:r="http://schemas.openxmlformats.org/officeDocument/2006/relationships" r:embed="rId3"/>
        <a:stretch>
          <a:fillRect/>
        </a:stretch>
      </xdr:blipFill>
      <xdr:spPr>
        <a:xfrm>
          <a:off x="13821425" y="7620000"/>
          <a:ext cx="3104762" cy="33238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pageSetUpPr fitToPage="1"/>
  </sheetPr>
  <dimension ref="A1:GZ269"/>
  <sheetViews>
    <sheetView showGridLines="0" tabSelected="1" zoomScaleNormal="100" zoomScaleSheetLayoutView="100" workbookViewId="0">
      <selection activeCell="C33" sqref="C33:E33"/>
    </sheetView>
  </sheetViews>
  <sheetFormatPr defaultColWidth="9.1796875" defaultRowHeight="14.5" x14ac:dyDescent="0.35"/>
  <cols>
    <col min="1" max="1" width="3" style="5" customWidth="1"/>
    <col min="2" max="2" width="26.81640625" style="1" customWidth="1"/>
    <col min="3" max="3" width="45.7265625" style="1" customWidth="1"/>
    <col min="4" max="4" width="2.7265625" style="1" customWidth="1"/>
    <col min="5" max="5" width="50.1796875" style="1" customWidth="1"/>
    <col min="6" max="6" width="9.54296875" style="5" bestFit="1" customWidth="1"/>
    <col min="7" max="7" width="9.54296875" style="34" bestFit="1" customWidth="1"/>
    <col min="8" max="8" width="16.81640625" style="34" bestFit="1" customWidth="1"/>
    <col min="9" max="208" width="9.1796875" style="34"/>
    <col min="209" max="16384" width="9.1796875" style="1"/>
  </cols>
  <sheetData>
    <row r="1" spans="1:208" s="38" customFormat="1" ht="13" x14ac:dyDescent="0.35">
      <c r="B1" s="38" t="s">
        <v>38</v>
      </c>
      <c r="E1" s="39" t="s">
        <v>39</v>
      </c>
    </row>
    <row r="2" spans="1:208" s="38" customFormat="1" ht="4" customHeight="1" x14ac:dyDescent="0.35">
      <c r="E2" s="39"/>
    </row>
    <row r="3" spans="1:208" ht="18" x14ac:dyDescent="0.35">
      <c r="A3" s="34"/>
      <c r="B3" s="70" t="s">
        <v>36</v>
      </c>
      <c r="C3" s="70"/>
      <c r="D3" s="70"/>
      <c r="E3" s="70"/>
      <c r="F3" s="34"/>
    </row>
    <row r="4" spans="1:208" s="5" customFormat="1" ht="18.5" thickBot="1" x14ac:dyDescent="0.4">
      <c r="A4" s="34"/>
      <c r="B4" s="71" t="s">
        <v>37</v>
      </c>
      <c r="C4" s="71"/>
      <c r="D4" s="71"/>
      <c r="E4" s="71"/>
      <c r="F4" s="34"/>
      <c r="G4" s="34"/>
      <c r="H4" s="34"/>
      <c r="I4" s="34"/>
      <c r="J4" s="34"/>
      <c r="K4" s="34"/>
      <c r="L4" s="34"/>
      <c r="M4" s="34"/>
      <c r="N4" s="34"/>
      <c r="O4" s="34"/>
      <c r="P4" s="34"/>
      <c r="Q4" s="34"/>
      <c r="R4" s="34"/>
      <c r="S4" s="34"/>
      <c r="T4" s="34"/>
      <c r="U4" s="34"/>
      <c r="V4" s="34"/>
      <c r="W4" s="34"/>
      <c r="X4" s="34"/>
      <c r="Y4" s="34"/>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34"/>
      <c r="BG4" s="34"/>
      <c r="BH4" s="34"/>
      <c r="BI4" s="34"/>
      <c r="BJ4" s="34"/>
      <c r="BK4" s="34"/>
      <c r="BL4" s="34"/>
      <c r="BM4" s="34"/>
      <c r="BN4" s="34"/>
      <c r="BO4" s="34"/>
      <c r="BP4" s="34"/>
      <c r="BQ4" s="34"/>
      <c r="BR4" s="34"/>
      <c r="BS4" s="34"/>
      <c r="BT4" s="34"/>
      <c r="BU4" s="34"/>
      <c r="BV4" s="34"/>
      <c r="BW4" s="34"/>
      <c r="BX4" s="34"/>
      <c r="BY4" s="34"/>
      <c r="BZ4" s="34"/>
      <c r="CA4" s="34"/>
      <c r="CB4" s="34"/>
      <c r="CC4" s="34"/>
      <c r="CD4" s="34"/>
      <c r="CE4" s="34"/>
      <c r="CF4" s="34"/>
      <c r="CG4" s="34"/>
      <c r="CH4" s="34"/>
      <c r="CI4" s="34"/>
      <c r="CJ4" s="34"/>
      <c r="CK4" s="34"/>
      <c r="CL4" s="34"/>
      <c r="CM4" s="34"/>
      <c r="CN4" s="34"/>
      <c r="CO4" s="34"/>
      <c r="CP4" s="34"/>
      <c r="CQ4" s="34"/>
      <c r="CR4" s="34"/>
      <c r="CS4" s="34"/>
      <c r="CT4" s="34"/>
      <c r="CU4" s="34"/>
      <c r="CV4" s="34"/>
      <c r="CW4" s="34"/>
      <c r="CX4" s="34"/>
      <c r="CY4" s="34"/>
      <c r="CZ4" s="34"/>
      <c r="DA4" s="34"/>
      <c r="DB4" s="34"/>
      <c r="DC4" s="34"/>
      <c r="DD4" s="34"/>
      <c r="DE4" s="34"/>
      <c r="DF4" s="34"/>
      <c r="DG4" s="34"/>
      <c r="DH4" s="34"/>
      <c r="DI4" s="34"/>
      <c r="DJ4" s="34"/>
      <c r="DK4" s="34"/>
      <c r="DL4" s="34"/>
      <c r="DM4" s="34"/>
      <c r="DN4" s="34"/>
      <c r="DO4" s="34"/>
      <c r="DP4" s="34"/>
      <c r="DQ4" s="34"/>
      <c r="DR4" s="34"/>
      <c r="DS4" s="34"/>
      <c r="DT4" s="34"/>
      <c r="DU4" s="34"/>
      <c r="DV4" s="34"/>
      <c r="DW4" s="34"/>
      <c r="DX4" s="34"/>
      <c r="DY4" s="34"/>
      <c r="DZ4" s="34"/>
      <c r="EA4" s="34"/>
      <c r="EB4" s="34"/>
      <c r="EC4" s="34"/>
      <c r="ED4" s="34"/>
      <c r="EE4" s="34"/>
      <c r="EF4" s="34"/>
      <c r="EG4" s="34"/>
      <c r="EH4" s="34"/>
      <c r="EI4" s="34"/>
      <c r="EJ4" s="34"/>
      <c r="EK4" s="34"/>
      <c r="EL4" s="34"/>
      <c r="EM4" s="34"/>
      <c r="EN4" s="34"/>
      <c r="EO4" s="34"/>
      <c r="EP4" s="34"/>
      <c r="EQ4" s="34"/>
      <c r="ER4" s="34"/>
      <c r="ES4" s="34"/>
      <c r="ET4" s="34"/>
      <c r="EU4" s="34"/>
      <c r="EV4" s="34"/>
      <c r="EW4" s="34"/>
      <c r="EX4" s="34"/>
      <c r="EY4" s="34"/>
      <c r="EZ4" s="34"/>
      <c r="FA4" s="34"/>
      <c r="FB4" s="34"/>
      <c r="FC4" s="34"/>
      <c r="FD4" s="34"/>
      <c r="FE4" s="34"/>
      <c r="FF4" s="34"/>
      <c r="FG4" s="34"/>
      <c r="FH4" s="34"/>
      <c r="FI4" s="34"/>
      <c r="FJ4" s="34"/>
      <c r="FK4" s="34"/>
      <c r="FL4" s="34"/>
      <c r="FM4" s="34"/>
      <c r="FN4" s="34"/>
      <c r="FO4" s="34"/>
      <c r="FP4" s="34"/>
      <c r="FQ4" s="34"/>
      <c r="FR4" s="34"/>
      <c r="FS4" s="34"/>
      <c r="FT4" s="34"/>
      <c r="FU4" s="34"/>
      <c r="FV4" s="34"/>
      <c r="FW4" s="34"/>
      <c r="FX4" s="34"/>
      <c r="FY4" s="34"/>
      <c r="FZ4" s="34"/>
      <c r="GA4" s="34"/>
      <c r="GB4" s="34"/>
      <c r="GC4" s="34"/>
      <c r="GD4" s="34"/>
      <c r="GE4" s="34"/>
      <c r="GF4" s="34"/>
      <c r="GG4" s="34"/>
      <c r="GH4" s="34"/>
      <c r="GI4" s="34"/>
      <c r="GJ4" s="34"/>
      <c r="GK4" s="34"/>
      <c r="GL4" s="34"/>
      <c r="GM4" s="34"/>
      <c r="GN4" s="34"/>
      <c r="GO4" s="34"/>
      <c r="GP4" s="34"/>
      <c r="GQ4" s="34"/>
      <c r="GR4" s="34"/>
      <c r="GS4" s="34"/>
      <c r="GT4" s="34"/>
      <c r="GU4" s="34"/>
      <c r="GV4" s="34"/>
      <c r="GW4" s="34"/>
      <c r="GX4" s="34"/>
      <c r="GY4" s="34"/>
      <c r="GZ4" s="34"/>
    </row>
    <row r="5" spans="1:208" ht="41.25" customHeight="1" x14ac:dyDescent="0.35">
      <c r="A5" s="34"/>
      <c r="B5" s="79" t="s">
        <v>43</v>
      </c>
      <c r="C5" s="80"/>
      <c r="D5" s="80"/>
      <c r="E5" s="81"/>
      <c r="F5" s="34"/>
    </row>
    <row r="6" spans="1:208" ht="63.75" customHeight="1" x14ac:dyDescent="0.35">
      <c r="A6" s="34"/>
      <c r="B6" s="82" t="s">
        <v>74</v>
      </c>
      <c r="C6" s="83"/>
      <c r="D6" s="83"/>
      <c r="E6" s="84"/>
      <c r="F6" s="34"/>
    </row>
    <row r="7" spans="1:208" ht="15.5" x14ac:dyDescent="0.35">
      <c r="A7" s="34"/>
      <c r="B7" s="85" t="s">
        <v>0</v>
      </c>
      <c r="C7" s="86"/>
      <c r="D7" s="16" t="s">
        <v>7</v>
      </c>
      <c r="E7" s="22" t="s">
        <v>75</v>
      </c>
      <c r="F7" s="34"/>
    </row>
    <row r="8" spans="1:208" ht="15.5" x14ac:dyDescent="0.35">
      <c r="A8" s="34"/>
      <c r="B8" s="85" t="s">
        <v>19</v>
      </c>
      <c r="C8" s="86"/>
      <c r="D8" s="16" t="s">
        <v>7</v>
      </c>
      <c r="E8" s="17" t="s">
        <v>76</v>
      </c>
      <c r="F8" s="34"/>
    </row>
    <row r="9" spans="1:208" ht="16" thickBot="1" x14ac:dyDescent="0.4">
      <c r="A9" s="34"/>
      <c r="B9" s="18"/>
      <c r="C9" s="19" t="s">
        <v>20</v>
      </c>
      <c r="D9" s="20" t="s">
        <v>7</v>
      </c>
      <c r="E9" s="21">
        <v>0</v>
      </c>
      <c r="F9" s="34"/>
    </row>
    <row r="10" spans="1:208" ht="18.5" x14ac:dyDescent="0.35">
      <c r="A10" s="34"/>
      <c r="B10" s="87" t="s">
        <v>21</v>
      </c>
      <c r="C10" s="88"/>
      <c r="D10" s="88"/>
      <c r="E10" s="89"/>
      <c r="F10" s="34"/>
    </row>
    <row r="11" spans="1:208" ht="22.5" customHeight="1" x14ac:dyDescent="0.35">
      <c r="A11" s="34"/>
      <c r="B11" s="2" t="s">
        <v>1</v>
      </c>
      <c r="C11" s="72" t="s">
        <v>77</v>
      </c>
      <c r="D11" s="72"/>
      <c r="E11" s="73"/>
      <c r="F11" s="34"/>
    </row>
    <row r="12" spans="1:208" x14ac:dyDescent="0.3">
      <c r="A12" s="34"/>
      <c r="B12" s="2" t="s">
        <v>2</v>
      </c>
      <c r="C12" s="74" t="s">
        <v>72</v>
      </c>
      <c r="D12" s="74"/>
      <c r="E12" s="75"/>
      <c r="F12" s="34"/>
      <c r="G12" s="35"/>
    </row>
    <row r="13" spans="1:208" x14ac:dyDescent="0.35">
      <c r="A13" s="34"/>
      <c r="B13" s="2" t="s">
        <v>3</v>
      </c>
      <c r="C13" s="90" t="s">
        <v>53</v>
      </c>
      <c r="D13" s="91"/>
      <c r="E13" s="92"/>
      <c r="F13" s="34"/>
      <c r="H13" s="41"/>
    </row>
    <row r="14" spans="1:208" x14ac:dyDescent="0.35">
      <c r="A14" s="34"/>
      <c r="B14" s="2" t="s">
        <v>4</v>
      </c>
      <c r="C14" s="90" t="s">
        <v>55</v>
      </c>
      <c r="D14" s="91"/>
      <c r="E14" s="92"/>
      <c r="F14" s="34"/>
    </row>
    <row r="15" spans="1:208" ht="33.5" customHeight="1" thickBot="1" x14ac:dyDescent="0.4">
      <c r="A15" s="34"/>
      <c r="B15" s="12" t="s">
        <v>8</v>
      </c>
      <c r="C15" s="76" t="s">
        <v>78</v>
      </c>
      <c r="D15" s="77"/>
      <c r="E15" s="78"/>
      <c r="F15" s="34"/>
    </row>
    <row r="16" spans="1:208" ht="18.5" x14ac:dyDescent="0.35">
      <c r="A16" s="34"/>
      <c r="B16" s="87" t="s">
        <v>22</v>
      </c>
      <c r="C16" s="88"/>
      <c r="D16" s="88"/>
      <c r="E16" s="89"/>
      <c r="F16" s="34"/>
    </row>
    <row r="17" spans="1:6" x14ac:dyDescent="0.35">
      <c r="A17" s="34"/>
      <c r="B17" s="2" t="s">
        <v>9</v>
      </c>
      <c r="C17" s="93">
        <v>2021</v>
      </c>
      <c r="D17" s="93"/>
      <c r="E17" s="94"/>
      <c r="F17" s="34"/>
    </row>
    <row r="18" spans="1:6" x14ac:dyDescent="0.35">
      <c r="A18" s="34"/>
      <c r="B18" s="2" t="s">
        <v>11</v>
      </c>
      <c r="C18" s="95" t="s">
        <v>63</v>
      </c>
      <c r="D18" s="95"/>
      <c r="E18" s="96"/>
      <c r="F18" s="34"/>
    </row>
    <row r="19" spans="1:6" ht="15.75" customHeight="1" x14ac:dyDescent="0.35">
      <c r="A19" s="34"/>
      <c r="B19" s="2" t="s">
        <v>24</v>
      </c>
      <c r="C19" s="105">
        <f>'Market Potency'!C17</f>
        <v>150000000</v>
      </c>
      <c r="D19" s="106"/>
      <c r="E19" s="107"/>
      <c r="F19" s="34"/>
    </row>
    <row r="20" spans="1:6" x14ac:dyDescent="0.35">
      <c r="A20" s="34"/>
      <c r="B20" s="3"/>
      <c r="C20" s="45"/>
      <c r="D20" s="46"/>
      <c r="E20" s="47"/>
      <c r="F20" s="34"/>
    </row>
    <row r="21" spans="1:6" x14ac:dyDescent="0.35">
      <c r="A21" s="34"/>
      <c r="B21" s="49" t="s">
        <v>45</v>
      </c>
      <c r="C21" s="65">
        <v>17000</v>
      </c>
      <c r="D21" s="14"/>
      <c r="E21" s="4"/>
      <c r="F21" s="43"/>
    </row>
    <row r="22" spans="1:6" x14ac:dyDescent="0.35">
      <c r="A22" s="34"/>
      <c r="B22" s="49" t="s">
        <v>44</v>
      </c>
      <c r="C22" s="65">
        <v>20000</v>
      </c>
      <c r="D22" s="46"/>
      <c r="E22" s="47"/>
      <c r="F22" s="43"/>
    </row>
    <row r="23" spans="1:6" x14ac:dyDescent="0.35">
      <c r="A23" s="34"/>
      <c r="B23" s="3"/>
      <c r="C23" s="44"/>
      <c r="D23" s="46"/>
      <c r="E23" s="47"/>
      <c r="F23" s="43"/>
    </row>
    <row r="24" spans="1:6" ht="16.5" customHeight="1" x14ac:dyDescent="0.35">
      <c r="A24" s="34"/>
      <c r="B24" s="11" t="s">
        <v>13</v>
      </c>
      <c r="C24" s="102" t="s">
        <v>64</v>
      </c>
      <c r="D24" s="103"/>
      <c r="E24" s="104"/>
      <c r="F24" s="34"/>
    </row>
    <row r="25" spans="1:6" ht="15" thickBot="1" x14ac:dyDescent="0.4">
      <c r="A25" s="34"/>
      <c r="B25" s="12" t="s">
        <v>10</v>
      </c>
      <c r="C25" s="108" t="s">
        <v>60</v>
      </c>
      <c r="D25" s="108"/>
      <c r="E25" s="109"/>
      <c r="F25" s="34"/>
    </row>
    <row r="26" spans="1:6" ht="18.5" x14ac:dyDescent="0.35">
      <c r="A26" s="34"/>
      <c r="B26" s="87" t="s">
        <v>23</v>
      </c>
      <c r="C26" s="88"/>
      <c r="D26" s="88"/>
      <c r="E26" s="89"/>
      <c r="F26" s="34"/>
    </row>
    <row r="27" spans="1:6" x14ac:dyDescent="0.35">
      <c r="A27" s="34"/>
      <c r="B27" s="2" t="s">
        <v>6</v>
      </c>
      <c r="C27" s="74" t="s">
        <v>65</v>
      </c>
      <c r="D27" s="74"/>
      <c r="E27" s="75"/>
      <c r="F27" s="34"/>
    </row>
    <row r="28" spans="1:6" x14ac:dyDescent="0.35">
      <c r="A28" s="34"/>
      <c r="B28" s="2" t="s">
        <v>5</v>
      </c>
      <c r="C28" s="100" t="s">
        <v>66</v>
      </c>
      <c r="D28" s="100"/>
      <c r="E28" s="101"/>
      <c r="F28" s="34"/>
    </row>
    <row r="29" spans="1:6" ht="33.75" customHeight="1" x14ac:dyDescent="0.35">
      <c r="A29" s="34"/>
      <c r="B29" s="42" t="s">
        <v>41</v>
      </c>
      <c r="C29" s="110"/>
      <c r="D29" s="111"/>
      <c r="E29" s="112"/>
      <c r="F29" s="34"/>
    </row>
    <row r="30" spans="1:6" ht="34.5" customHeight="1" x14ac:dyDescent="0.35">
      <c r="A30" s="34"/>
      <c r="B30" s="11" t="s">
        <v>12</v>
      </c>
      <c r="C30" s="115" t="s">
        <v>64</v>
      </c>
      <c r="D30" s="115"/>
      <c r="E30" s="116"/>
      <c r="F30" s="34"/>
    </row>
    <row r="31" spans="1:6" x14ac:dyDescent="0.35">
      <c r="A31" s="34"/>
      <c r="B31" s="122" t="s">
        <v>42</v>
      </c>
      <c r="C31" s="124" t="s">
        <v>61</v>
      </c>
      <c r="D31" s="111"/>
      <c r="E31" s="112"/>
      <c r="F31" s="34"/>
    </row>
    <row r="32" spans="1:6" x14ac:dyDescent="0.35">
      <c r="A32" s="34"/>
      <c r="B32" s="123"/>
      <c r="C32" s="74" t="s">
        <v>80</v>
      </c>
      <c r="D32" s="74"/>
      <c r="E32" s="75"/>
      <c r="F32" s="34"/>
    </row>
    <row r="33" spans="1:208" ht="16.5" customHeight="1" x14ac:dyDescent="0.35">
      <c r="A33" s="34"/>
      <c r="B33" s="123"/>
      <c r="C33" s="74"/>
      <c r="D33" s="74"/>
      <c r="E33" s="75"/>
      <c r="F33" s="34"/>
    </row>
    <row r="34" spans="1:208" ht="13.5" customHeight="1" x14ac:dyDescent="0.35">
      <c r="A34" s="34"/>
      <c r="B34" s="60"/>
      <c r="C34" s="61"/>
      <c r="D34" s="62"/>
      <c r="E34" s="63"/>
      <c r="F34" s="34"/>
    </row>
    <row r="35" spans="1:208" ht="13.5" customHeight="1" x14ac:dyDescent="0.35">
      <c r="A35" s="34"/>
      <c r="B35" s="60"/>
      <c r="C35" s="61"/>
      <c r="D35" s="62"/>
      <c r="E35" s="63"/>
      <c r="F35" s="34"/>
    </row>
    <row r="36" spans="1:208" ht="34.5" customHeight="1" x14ac:dyDescent="0.35">
      <c r="A36" s="34"/>
      <c r="B36" s="48"/>
      <c r="C36" s="110"/>
      <c r="D36" s="125"/>
      <c r="E36" s="126"/>
      <c r="F36" s="34"/>
    </row>
    <row r="37" spans="1:208" ht="40.5" customHeight="1" x14ac:dyDescent="0.35">
      <c r="A37" s="34"/>
      <c r="B37" s="11" t="s">
        <v>14</v>
      </c>
      <c r="C37" s="97"/>
      <c r="D37" s="98"/>
      <c r="E37" s="99"/>
      <c r="F37" s="34"/>
    </row>
    <row r="38" spans="1:208" ht="27" customHeight="1" thickBot="1" x14ac:dyDescent="0.4">
      <c r="A38" s="34"/>
      <c r="B38" s="12" t="s">
        <v>15</v>
      </c>
      <c r="C38" s="120" t="s">
        <v>54</v>
      </c>
      <c r="D38" s="120"/>
      <c r="E38" s="121"/>
      <c r="F38" s="34"/>
    </row>
    <row r="39" spans="1:208" s="5" customFormat="1" ht="15" thickBot="1" x14ac:dyDescent="0.4">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4"/>
      <c r="BH39" s="34"/>
      <c r="BI39" s="34"/>
      <c r="BJ39" s="34"/>
      <c r="BK39" s="34"/>
      <c r="BL39" s="34"/>
      <c r="BM39" s="34"/>
      <c r="BN39" s="34"/>
      <c r="BO39" s="34"/>
      <c r="BP39" s="34"/>
      <c r="BQ39" s="34"/>
      <c r="BR39" s="34"/>
      <c r="BS39" s="34"/>
      <c r="BT39" s="34"/>
      <c r="BU39" s="34"/>
      <c r="BV39" s="34"/>
      <c r="BW39" s="34"/>
      <c r="BX39" s="34"/>
      <c r="BY39" s="34"/>
      <c r="BZ39" s="34"/>
      <c r="CA39" s="34"/>
      <c r="CB39" s="34"/>
      <c r="CC39" s="34"/>
      <c r="CD39" s="34"/>
      <c r="CE39" s="34"/>
      <c r="CF39" s="34"/>
      <c r="CG39" s="34"/>
      <c r="CH39" s="34"/>
      <c r="CI39" s="34"/>
      <c r="CJ39" s="34"/>
      <c r="CK39" s="34"/>
      <c r="CL39" s="34"/>
      <c r="CM39" s="34"/>
      <c r="CN39" s="34"/>
      <c r="CO39" s="34"/>
      <c r="CP39" s="34"/>
      <c r="CQ39" s="34"/>
      <c r="CR39" s="34"/>
      <c r="CS39" s="34"/>
      <c r="CT39" s="34"/>
      <c r="CU39" s="34"/>
      <c r="CV39" s="34"/>
      <c r="CW39" s="34"/>
      <c r="CX39" s="34"/>
      <c r="CY39" s="34"/>
      <c r="CZ39" s="34"/>
      <c r="DA39" s="34"/>
      <c r="DB39" s="34"/>
      <c r="DC39" s="34"/>
      <c r="DD39" s="34"/>
      <c r="DE39" s="34"/>
      <c r="DF39" s="34"/>
      <c r="DG39" s="34"/>
      <c r="DH39" s="34"/>
      <c r="DI39" s="34"/>
      <c r="DJ39" s="34"/>
      <c r="DK39" s="34"/>
      <c r="DL39" s="34"/>
      <c r="DM39" s="34"/>
      <c r="DN39" s="34"/>
      <c r="DO39" s="34"/>
      <c r="DP39" s="34"/>
      <c r="DQ39" s="34"/>
      <c r="DR39" s="34"/>
      <c r="DS39" s="34"/>
      <c r="DT39" s="34"/>
      <c r="DU39" s="34"/>
      <c r="DV39" s="34"/>
      <c r="DW39" s="34"/>
      <c r="DX39" s="34"/>
      <c r="DY39" s="34"/>
      <c r="DZ39" s="34"/>
      <c r="EA39" s="34"/>
      <c r="EB39" s="34"/>
      <c r="EC39" s="34"/>
      <c r="ED39" s="34"/>
      <c r="EE39" s="34"/>
      <c r="EF39" s="34"/>
      <c r="EG39" s="34"/>
      <c r="EH39" s="34"/>
      <c r="EI39" s="34"/>
      <c r="EJ39" s="34"/>
      <c r="EK39" s="34"/>
      <c r="EL39" s="34"/>
      <c r="EM39" s="34"/>
      <c r="EN39" s="34"/>
      <c r="EO39" s="34"/>
      <c r="EP39" s="34"/>
      <c r="EQ39" s="34"/>
      <c r="ER39" s="34"/>
      <c r="ES39" s="34"/>
      <c r="ET39" s="34"/>
      <c r="EU39" s="34"/>
      <c r="EV39" s="34"/>
      <c r="EW39" s="34"/>
      <c r="EX39" s="34"/>
      <c r="EY39" s="34"/>
      <c r="EZ39" s="34"/>
      <c r="FA39" s="34"/>
      <c r="FB39" s="34"/>
      <c r="FC39" s="34"/>
      <c r="FD39" s="34"/>
      <c r="FE39" s="34"/>
      <c r="FF39" s="34"/>
      <c r="FG39" s="34"/>
      <c r="FH39" s="34"/>
      <c r="FI39" s="34"/>
      <c r="FJ39" s="34"/>
      <c r="FK39" s="34"/>
      <c r="FL39" s="34"/>
      <c r="FM39" s="34"/>
      <c r="FN39" s="34"/>
      <c r="FO39" s="34"/>
      <c r="FP39" s="34"/>
      <c r="FQ39" s="34"/>
      <c r="FR39" s="34"/>
      <c r="FS39" s="34"/>
      <c r="FT39" s="34"/>
      <c r="FU39" s="34"/>
      <c r="FV39" s="34"/>
      <c r="FW39" s="34"/>
      <c r="FX39" s="34"/>
      <c r="FY39" s="34"/>
      <c r="FZ39" s="34"/>
      <c r="GA39" s="34"/>
      <c r="GB39" s="34"/>
      <c r="GC39" s="34"/>
      <c r="GD39" s="34"/>
      <c r="GE39" s="34"/>
      <c r="GF39" s="34"/>
      <c r="GG39" s="34"/>
      <c r="GH39" s="34"/>
      <c r="GI39" s="34"/>
      <c r="GJ39" s="34"/>
      <c r="GK39" s="34"/>
      <c r="GL39" s="34"/>
      <c r="GM39" s="34"/>
      <c r="GN39" s="34"/>
      <c r="GO39" s="34"/>
      <c r="GP39" s="34"/>
      <c r="GQ39" s="34"/>
      <c r="GR39" s="34"/>
      <c r="GS39" s="34"/>
      <c r="GT39" s="34"/>
      <c r="GU39" s="34"/>
      <c r="GV39" s="34"/>
      <c r="GW39" s="34"/>
      <c r="GX39" s="34"/>
      <c r="GY39" s="34"/>
      <c r="GZ39" s="34"/>
    </row>
    <row r="40" spans="1:208" s="5" customFormat="1" x14ac:dyDescent="0.35">
      <c r="A40" s="34"/>
      <c r="B40" s="117" t="s">
        <v>16</v>
      </c>
      <c r="C40" s="118"/>
      <c r="D40" s="118"/>
      <c r="E40" s="119"/>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4"/>
      <c r="BH40" s="34"/>
      <c r="BI40" s="34"/>
      <c r="BJ40" s="34"/>
      <c r="BK40" s="34"/>
      <c r="BL40" s="34"/>
      <c r="BM40" s="34"/>
      <c r="BN40" s="34"/>
      <c r="BO40" s="34"/>
      <c r="BP40" s="34"/>
      <c r="BQ40" s="34"/>
      <c r="BR40" s="34"/>
      <c r="BS40" s="34"/>
      <c r="BT40" s="34"/>
      <c r="BU40" s="34"/>
      <c r="BV40" s="34"/>
      <c r="BW40" s="34"/>
      <c r="BX40" s="34"/>
      <c r="BY40" s="34"/>
      <c r="BZ40" s="34"/>
      <c r="CA40" s="34"/>
      <c r="CB40" s="34"/>
      <c r="CC40" s="34"/>
      <c r="CD40" s="34"/>
      <c r="CE40" s="34"/>
      <c r="CF40" s="34"/>
      <c r="CG40" s="34"/>
      <c r="CH40" s="34"/>
      <c r="CI40" s="34"/>
      <c r="CJ40" s="34"/>
      <c r="CK40" s="34"/>
      <c r="CL40" s="34"/>
      <c r="CM40" s="34"/>
      <c r="CN40" s="34"/>
      <c r="CO40" s="34"/>
      <c r="CP40" s="34"/>
      <c r="CQ40" s="34"/>
      <c r="CR40" s="34"/>
      <c r="CS40" s="34"/>
      <c r="CT40" s="34"/>
      <c r="CU40" s="34"/>
      <c r="CV40" s="34"/>
      <c r="CW40" s="34"/>
      <c r="CX40" s="34"/>
      <c r="CY40" s="34"/>
      <c r="CZ40" s="34"/>
      <c r="DA40" s="34"/>
      <c r="DB40" s="34"/>
      <c r="DC40" s="34"/>
      <c r="DD40" s="34"/>
      <c r="DE40" s="34"/>
      <c r="DF40" s="34"/>
      <c r="DG40" s="34"/>
      <c r="DH40" s="34"/>
      <c r="DI40" s="34"/>
      <c r="DJ40" s="34"/>
      <c r="DK40" s="34"/>
      <c r="DL40" s="34"/>
      <c r="DM40" s="34"/>
      <c r="DN40" s="34"/>
      <c r="DO40" s="34"/>
      <c r="DP40" s="34"/>
      <c r="DQ40" s="34"/>
      <c r="DR40" s="34"/>
      <c r="DS40" s="34"/>
      <c r="DT40" s="34"/>
      <c r="DU40" s="34"/>
      <c r="DV40" s="34"/>
      <c r="DW40" s="34"/>
      <c r="DX40" s="34"/>
      <c r="DY40" s="34"/>
      <c r="DZ40" s="34"/>
      <c r="EA40" s="34"/>
      <c r="EB40" s="34"/>
      <c r="EC40" s="34"/>
      <c r="ED40" s="34"/>
      <c r="EE40" s="34"/>
      <c r="EF40" s="34"/>
      <c r="EG40" s="34"/>
      <c r="EH40" s="34"/>
      <c r="EI40" s="34"/>
      <c r="EJ40" s="34"/>
      <c r="EK40" s="34"/>
      <c r="EL40" s="34"/>
      <c r="EM40" s="34"/>
      <c r="EN40" s="34"/>
      <c r="EO40" s="34"/>
      <c r="EP40" s="34"/>
      <c r="EQ40" s="34"/>
      <c r="ER40" s="34"/>
      <c r="ES40" s="34"/>
      <c r="ET40" s="34"/>
      <c r="EU40" s="34"/>
      <c r="EV40" s="34"/>
      <c r="EW40" s="34"/>
      <c r="EX40" s="34"/>
      <c r="EY40" s="34"/>
      <c r="EZ40" s="34"/>
      <c r="FA40" s="34"/>
      <c r="FB40" s="34"/>
      <c r="FC40" s="34"/>
      <c r="FD40" s="34"/>
      <c r="FE40" s="34"/>
      <c r="FF40" s="34"/>
      <c r="FG40" s="34"/>
      <c r="FH40" s="34"/>
      <c r="FI40" s="34"/>
      <c r="FJ40" s="34"/>
      <c r="FK40" s="34"/>
      <c r="FL40" s="34"/>
      <c r="FM40" s="34"/>
      <c r="FN40" s="34"/>
      <c r="FO40" s="34"/>
      <c r="FP40" s="34"/>
      <c r="FQ40" s="34"/>
      <c r="FR40" s="34"/>
      <c r="FS40" s="34"/>
      <c r="FT40" s="34"/>
      <c r="FU40" s="34"/>
      <c r="FV40" s="34"/>
      <c r="FW40" s="34"/>
      <c r="FX40" s="34"/>
      <c r="FY40" s="34"/>
      <c r="FZ40" s="34"/>
      <c r="GA40" s="34"/>
      <c r="GB40" s="34"/>
      <c r="GC40" s="34"/>
      <c r="GD40" s="34"/>
      <c r="GE40" s="34"/>
      <c r="GF40" s="34"/>
      <c r="GG40" s="34"/>
      <c r="GH40" s="34"/>
      <c r="GI40" s="34"/>
      <c r="GJ40" s="34"/>
      <c r="GK40" s="34"/>
      <c r="GL40" s="34"/>
      <c r="GM40" s="34"/>
      <c r="GN40" s="34"/>
      <c r="GO40" s="34"/>
      <c r="GP40" s="34"/>
      <c r="GQ40" s="34"/>
      <c r="GR40" s="34"/>
      <c r="GS40" s="34"/>
      <c r="GT40" s="34"/>
      <c r="GU40" s="34"/>
      <c r="GV40" s="34"/>
      <c r="GW40" s="34"/>
      <c r="GX40" s="34"/>
      <c r="GY40" s="34"/>
      <c r="GZ40" s="34"/>
    </row>
    <row r="41" spans="1:208" x14ac:dyDescent="0.35">
      <c r="A41" s="34"/>
      <c r="B41" s="13"/>
      <c r="C41" s="6" t="s">
        <v>32</v>
      </c>
      <c r="D41" s="6"/>
      <c r="E41" s="7"/>
      <c r="F41" s="34"/>
    </row>
    <row r="42" spans="1:208" x14ac:dyDescent="0.35">
      <c r="A42" s="34"/>
      <c r="B42" s="10"/>
      <c r="C42" s="6" t="s">
        <v>17</v>
      </c>
      <c r="D42" s="6"/>
      <c r="E42" s="7"/>
      <c r="F42" s="34"/>
    </row>
    <row r="43" spans="1:208" ht="15" thickBot="1" x14ac:dyDescent="0.4">
      <c r="A43" s="34"/>
      <c r="B43" s="26"/>
      <c r="C43" s="6" t="s">
        <v>18</v>
      </c>
      <c r="D43" s="6"/>
      <c r="E43" s="7"/>
      <c r="F43" s="34"/>
    </row>
    <row r="44" spans="1:208" s="23" customFormat="1" x14ac:dyDescent="0.35">
      <c r="A44" s="37"/>
      <c r="B44" s="27" t="s">
        <v>25</v>
      </c>
      <c r="C44" s="32" t="s">
        <v>33</v>
      </c>
      <c r="D44" s="24"/>
      <c r="E44" s="28" t="s">
        <v>26</v>
      </c>
      <c r="F44" s="37"/>
      <c r="G44" s="37"/>
      <c r="H44" s="37"/>
      <c r="I44" s="37"/>
      <c r="J44" s="37"/>
      <c r="K44" s="37"/>
      <c r="L44" s="37"/>
      <c r="M44" s="37"/>
      <c r="N44" s="37"/>
      <c r="O44" s="37"/>
      <c r="P44" s="37"/>
      <c r="Q44" s="37"/>
      <c r="R44" s="37"/>
      <c r="S44" s="37"/>
      <c r="T44" s="37"/>
      <c r="U44" s="37"/>
      <c r="V44" s="37"/>
      <c r="W44" s="37"/>
      <c r="X44" s="37"/>
      <c r="Y44" s="37"/>
      <c r="Z44" s="37"/>
      <c r="AA44" s="37"/>
      <c r="AB44" s="37"/>
      <c r="AC44" s="37"/>
      <c r="AD44" s="37"/>
      <c r="AE44" s="37"/>
      <c r="AF44" s="37"/>
      <c r="AG44" s="37"/>
      <c r="AH44" s="37"/>
      <c r="AI44" s="37"/>
      <c r="AJ44" s="37"/>
      <c r="AK44" s="37"/>
      <c r="AL44" s="37"/>
      <c r="AM44" s="37"/>
      <c r="AN44" s="37"/>
      <c r="AO44" s="37"/>
      <c r="AP44" s="37"/>
      <c r="AQ44" s="37"/>
      <c r="AR44" s="37"/>
      <c r="AS44" s="37"/>
      <c r="AT44" s="37"/>
      <c r="AU44" s="37"/>
      <c r="AV44" s="37"/>
      <c r="AW44" s="37"/>
      <c r="AX44" s="37"/>
      <c r="AY44" s="37"/>
      <c r="AZ44" s="37"/>
      <c r="BA44" s="37"/>
      <c r="BB44" s="37"/>
      <c r="BC44" s="37"/>
      <c r="BD44" s="37"/>
      <c r="BE44" s="37"/>
      <c r="BF44" s="37"/>
      <c r="BG44" s="37"/>
      <c r="BH44" s="37"/>
      <c r="BI44" s="37"/>
      <c r="BJ44" s="37"/>
      <c r="BK44" s="37"/>
      <c r="BL44" s="37"/>
      <c r="BM44" s="37"/>
      <c r="BN44" s="37"/>
      <c r="BO44" s="37"/>
      <c r="BP44" s="37"/>
      <c r="BQ44" s="37"/>
      <c r="BR44" s="37"/>
      <c r="BS44" s="37"/>
      <c r="BT44" s="37"/>
      <c r="BU44" s="37"/>
      <c r="BV44" s="37"/>
      <c r="BW44" s="37"/>
      <c r="BX44" s="37"/>
      <c r="BY44" s="37"/>
      <c r="BZ44" s="37"/>
      <c r="CA44" s="37"/>
      <c r="CB44" s="37"/>
      <c r="CC44" s="37"/>
      <c r="CD44" s="37"/>
      <c r="CE44" s="37"/>
      <c r="CF44" s="37"/>
      <c r="CG44" s="37"/>
      <c r="CH44" s="37"/>
      <c r="CI44" s="37"/>
      <c r="CJ44" s="37"/>
      <c r="CK44" s="37"/>
      <c r="CL44" s="37"/>
      <c r="CM44" s="37"/>
      <c r="CN44" s="37"/>
      <c r="CO44" s="37"/>
      <c r="CP44" s="37"/>
      <c r="CQ44" s="37"/>
      <c r="CR44" s="37"/>
      <c r="CS44" s="37"/>
      <c r="CT44" s="37"/>
      <c r="CU44" s="37"/>
      <c r="CV44" s="37"/>
      <c r="CW44" s="37"/>
      <c r="CX44" s="37"/>
      <c r="CY44" s="37"/>
      <c r="CZ44" s="37"/>
      <c r="DA44" s="37"/>
      <c r="DB44" s="37"/>
      <c r="DC44" s="37"/>
      <c r="DD44" s="37"/>
      <c r="DE44" s="37"/>
      <c r="DF44" s="37"/>
      <c r="DG44" s="37"/>
      <c r="DH44" s="37"/>
      <c r="DI44" s="37"/>
      <c r="DJ44" s="37"/>
      <c r="DK44" s="37"/>
      <c r="DL44" s="37"/>
      <c r="DM44" s="37"/>
      <c r="DN44" s="37"/>
      <c r="DO44" s="37"/>
      <c r="DP44" s="37"/>
      <c r="DQ44" s="37"/>
      <c r="DR44" s="37"/>
      <c r="DS44" s="37"/>
      <c r="DT44" s="37"/>
      <c r="DU44" s="37"/>
      <c r="DV44" s="37"/>
      <c r="DW44" s="37"/>
      <c r="DX44" s="37"/>
      <c r="DY44" s="37"/>
      <c r="DZ44" s="37"/>
      <c r="EA44" s="37"/>
      <c r="EB44" s="37"/>
      <c r="EC44" s="37"/>
      <c r="ED44" s="37"/>
      <c r="EE44" s="37"/>
      <c r="EF44" s="37"/>
      <c r="EG44" s="37"/>
      <c r="EH44" s="37"/>
      <c r="EI44" s="37"/>
      <c r="EJ44" s="37"/>
      <c r="EK44" s="37"/>
      <c r="EL44" s="37"/>
      <c r="EM44" s="37"/>
      <c r="EN44" s="37"/>
      <c r="EO44" s="37"/>
      <c r="EP44" s="37"/>
      <c r="EQ44" s="37"/>
      <c r="ER44" s="37"/>
      <c r="ES44" s="37"/>
      <c r="ET44" s="37"/>
      <c r="EU44" s="37"/>
      <c r="EV44" s="37"/>
      <c r="EW44" s="37"/>
      <c r="EX44" s="37"/>
      <c r="EY44" s="37"/>
      <c r="EZ44" s="37"/>
      <c r="FA44" s="37"/>
      <c r="FB44" s="37"/>
      <c r="FC44" s="37"/>
      <c r="FD44" s="37"/>
      <c r="FE44" s="37"/>
      <c r="FF44" s="37"/>
      <c r="FG44" s="37"/>
      <c r="FH44" s="37"/>
      <c r="FI44" s="37"/>
      <c r="FJ44" s="37"/>
      <c r="FK44" s="37"/>
      <c r="FL44" s="37"/>
      <c r="FM44" s="37"/>
      <c r="FN44" s="37"/>
      <c r="FO44" s="37"/>
      <c r="FP44" s="37"/>
      <c r="FQ44" s="37"/>
      <c r="FR44" s="37"/>
      <c r="FS44" s="37"/>
      <c r="FT44" s="37"/>
      <c r="FU44" s="37"/>
      <c r="FV44" s="37"/>
      <c r="FW44" s="37"/>
      <c r="FX44" s="37"/>
      <c r="FY44" s="37"/>
      <c r="FZ44" s="37"/>
      <c r="GA44" s="37"/>
      <c r="GB44" s="37"/>
      <c r="GC44" s="37"/>
      <c r="GD44" s="37"/>
      <c r="GE44" s="37"/>
      <c r="GF44" s="37"/>
      <c r="GG44" s="37"/>
      <c r="GH44" s="37"/>
      <c r="GI44" s="37"/>
      <c r="GJ44" s="37"/>
      <c r="GK44" s="37"/>
      <c r="GL44" s="37"/>
      <c r="GM44" s="37"/>
      <c r="GN44" s="37"/>
      <c r="GO44" s="37"/>
      <c r="GP44" s="37"/>
      <c r="GQ44" s="37"/>
      <c r="GR44" s="37"/>
      <c r="GS44" s="37"/>
      <c r="GT44" s="37"/>
      <c r="GU44" s="37"/>
      <c r="GV44" s="37"/>
      <c r="GW44" s="37"/>
      <c r="GX44" s="37"/>
      <c r="GY44" s="37"/>
      <c r="GZ44" s="37"/>
    </row>
    <row r="45" spans="1:208" s="23" customFormat="1" x14ac:dyDescent="0.35">
      <c r="A45" s="37"/>
      <c r="B45" s="29"/>
      <c r="C45" s="6" t="s">
        <v>34</v>
      </c>
      <c r="D45" s="25"/>
      <c r="E45" s="7" t="s">
        <v>27</v>
      </c>
      <c r="F45" s="37"/>
      <c r="G45" s="37"/>
      <c r="H45" s="37"/>
      <c r="I45" s="37"/>
      <c r="J45" s="37"/>
      <c r="K45" s="37"/>
      <c r="L45" s="37"/>
      <c r="M45" s="37"/>
      <c r="N45" s="37"/>
      <c r="O45" s="37"/>
      <c r="P45" s="37"/>
      <c r="Q45" s="37"/>
      <c r="R45" s="37"/>
      <c r="S45" s="37"/>
      <c r="T45" s="37"/>
      <c r="U45" s="37"/>
      <c r="V45" s="37"/>
      <c r="W45" s="37"/>
      <c r="X45" s="37"/>
      <c r="Y45" s="37"/>
      <c r="Z45" s="37"/>
      <c r="AA45" s="37"/>
      <c r="AB45" s="37"/>
      <c r="AC45" s="37"/>
      <c r="AD45" s="37"/>
      <c r="AE45" s="37"/>
      <c r="AF45" s="37"/>
      <c r="AG45" s="37"/>
      <c r="AH45" s="37"/>
      <c r="AI45" s="37"/>
      <c r="AJ45" s="37"/>
      <c r="AK45" s="37"/>
      <c r="AL45" s="37"/>
      <c r="AM45" s="37"/>
      <c r="AN45" s="37"/>
      <c r="AO45" s="37"/>
      <c r="AP45" s="37"/>
      <c r="AQ45" s="37"/>
      <c r="AR45" s="37"/>
      <c r="AS45" s="37"/>
      <c r="AT45" s="37"/>
      <c r="AU45" s="37"/>
      <c r="AV45" s="37"/>
      <c r="AW45" s="37"/>
      <c r="AX45" s="37"/>
      <c r="AY45" s="37"/>
      <c r="AZ45" s="37"/>
      <c r="BA45" s="37"/>
      <c r="BB45" s="37"/>
      <c r="BC45" s="37"/>
      <c r="BD45" s="37"/>
      <c r="BE45" s="37"/>
      <c r="BF45" s="37"/>
      <c r="BG45" s="37"/>
      <c r="BH45" s="37"/>
      <c r="BI45" s="37"/>
      <c r="BJ45" s="37"/>
      <c r="BK45" s="37"/>
      <c r="BL45" s="37"/>
      <c r="BM45" s="37"/>
      <c r="BN45" s="37"/>
      <c r="BO45" s="37"/>
      <c r="BP45" s="37"/>
      <c r="BQ45" s="37"/>
      <c r="BR45" s="37"/>
      <c r="BS45" s="37"/>
      <c r="BT45" s="37"/>
      <c r="BU45" s="37"/>
      <c r="BV45" s="37"/>
      <c r="BW45" s="37"/>
      <c r="BX45" s="37"/>
      <c r="BY45" s="37"/>
      <c r="BZ45" s="37"/>
      <c r="CA45" s="37"/>
      <c r="CB45" s="37"/>
      <c r="CC45" s="37"/>
      <c r="CD45" s="37"/>
      <c r="CE45" s="37"/>
      <c r="CF45" s="37"/>
      <c r="CG45" s="37"/>
      <c r="CH45" s="37"/>
      <c r="CI45" s="37"/>
      <c r="CJ45" s="37"/>
      <c r="CK45" s="37"/>
      <c r="CL45" s="37"/>
      <c r="CM45" s="37"/>
      <c r="CN45" s="37"/>
      <c r="CO45" s="37"/>
      <c r="CP45" s="37"/>
      <c r="CQ45" s="37"/>
      <c r="CR45" s="37"/>
      <c r="CS45" s="37"/>
      <c r="CT45" s="37"/>
      <c r="CU45" s="37"/>
      <c r="CV45" s="37"/>
      <c r="CW45" s="37"/>
      <c r="CX45" s="37"/>
      <c r="CY45" s="37"/>
      <c r="CZ45" s="37"/>
      <c r="DA45" s="37"/>
      <c r="DB45" s="37"/>
      <c r="DC45" s="37"/>
      <c r="DD45" s="37"/>
      <c r="DE45" s="37"/>
      <c r="DF45" s="37"/>
      <c r="DG45" s="37"/>
      <c r="DH45" s="37"/>
      <c r="DI45" s="37"/>
      <c r="DJ45" s="37"/>
      <c r="DK45" s="37"/>
      <c r="DL45" s="37"/>
      <c r="DM45" s="37"/>
      <c r="DN45" s="37"/>
      <c r="DO45" s="37"/>
      <c r="DP45" s="37"/>
      <c r="DQ45" s="37"/>
      <c r="DR45" s="37"/>
      <c r="DS45" s="37"/>
      <c r="DT45" s="37"/>
      <c r="DU45" s="37"/>
      <c r="DV45" s="37"/>
      <c r="DW45" s="37"/>
      <c r="DX45" s="37"/>
      <c r="DY45" s="37"/>
      <c r="DZ45" s="37"/>
      <c r="EA45" s="37"/>
      <c r="EB45" s="37"/>
      <c r="EC45" s="37"/>
      <c r="ED45" s="37"/>
      <c r="EE45" s="37"/>
      <c r="EF45" s="37"/>
      <c r="EG45" s="37"/>
      <c r="EH45" s="37"/>
      <c r="EI45" s="37"/>
      <c r="EJ45" s="37"/>
      <c r="EK45" s="37"/>
      <c r="EL45" s="37"/>
      <c r="EM45" s="37"/>
      <c r="EN45" s="37"/>
      <c r="EO45" s="37"/>
      <c r="EP45" s="37"/>
      <c r="EQ45" s="37"/>
      <c r="ER45" s="37"/>
      <c r="ES45" s="37"/>
      <c r="ET45" s="37"/>
      <c r="EU45" s="37"/>
      <c r="EV45" s="37"/>
      <c r="EW45" s="37"/>
      <c r="EX45" s="37"/>
      <c r="EY45" s="37"/>
      <c r="EZ45" s="37"/>
      <c r="FA45" s="37"/>
      <c r="FB45" s="37"/>
      <c r="FC45" s="37"/>
      <c r="FD45" s="37"/>
      <c r="FE45" s="37"/>
      <c r="FF45" s="37"/>
      <c r="FG45" s="37"/>
      <c r="FH45" s="37"/>
      <c r="FI45" s="37"/>
      <c r="FJ45" s="37"/>
      <c r="FK45" s="37"/>
      <c r="FL45" s="37"/>
      <c r="FM45" s="37"/>
      <c r="FN45" s="37"/>
      <c r="FO45" s="37"/>
      <c r="FP45" s="37"/>
      <c r="FQ45" s="37"/>
      <c r="FR45" s="37"/>
      <c r="FS45" s="37"/>
      <c r="FT45" s="37"/>
      <c r="FU45" s="37"/>
      <c r="FV45" s="37"/>
      <c r="FW45" s="37"/>
      <c r="FX45" s="37"/>
      <c r="FY45" s="37"/>
      <c r="FZ45" s="37"/>
      <c r="GA45" s="37"/>
      <c r="GB45" s="37"/>
      <c r="GC45" s="37"/>
      <c r="GD45" s="37"/>
      <c r="GE45" s="37"/>
      <c r="GF45" s="37"/>
      <c r="GG45" s="37"/>
      <c r="GH45" s="37"/>
      <c r="GI45" s="37"/>
      <c r="GJ45" s="37"/>
      <c r="GK45" s="37"/>
      <c r="GL45" s="37"/>
      <c r="GM45" s="37"/>
      <c r="GN45" s="37"/>
      <c r="GO45" s="37"/>
      <c r="GP45" s="37"/>
      <c r="GQ45" s="37"/>
      <c r="GR45" s="37"/>
      <c r="GS45" s="37"/>
      <c r="GT45" s="37"/>
      <c r="GU45" s="37"/>
      <c r="GV45" s="37"/>
      <c r="GW45" s="37"/>
      <c r="GX45" s="37"/>
      <c r="GY45" s="37"/>
      <c r="GZ45" s="37"/>
    </row>
    <row r="46" spans="1:208" s="5" customFormat="1" ht="19" thickBot="1" x14ac:dyDescent="0.4">
      <c r="A46" s="34"/>
      <c r="B46" s="15"/>
      <c r="C46" s="8" t="s">
        <v>28</v>
      </c>
      <c r="D46" s="30"/>
      <c r="E46" s="9" t="s">
        <v>29</v>
      </c>
      <c r="F46" s="34"/>
      <c r="G46" s="34"/>
      <c r="H46" s="34"/>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4"/>
      <c r="BH46" s="34"/>
      <c r="BI46" s="34"/>
      <c r="BJ46" s="34"/>
      <c r="BK46" s="34"/>
      <c r="BL46" s="34"/>
      <c r="BM46" s="34"/>
      <c r="BN46" s="34"/>
      <c r="BO46" s="34"/>
      <c r="BP46" s="34"/>
      <c r="BQ46" s="34"/>
      <c r="BR46" s="34"/>
      <c r="BS46" s="34"/>
      <c r="BT46" s="34"/>
      <c r="BU46" s="34"/>
      <c r="BV46" s="34"/>
      <c r="BW46" s="34"/>
      <c r="BX46" s="34"/>
      <c r="BY46" s="34"/>
      <c r="BZ46" s="34"/>
      <c r="CA46" s="34"/>
      <c r="CB46" s="34"/>
      <c r="CC46" s="34"/>
      <c r="CD46" s="34"/>
      <c r="CE46" s="34"/>
      <c r="CF46" s="34"/>
      <c r="CG46" s="34"/>
      <c r="CH46" s="34"/>
      <c r="CI46" s="34"/>
      <c r="CJ46" s="34"/>
      <c r="CK46" s="34"/>
      <c r="CL46" s="34"/>
      <c r="CM46" s="34"/>
      <c r="CN46" s="34"/>
      <c r="CO46" s="34"/>
      <c r="CP46" s="34"/>
      <c r="CQ46" s="34"/>
      <c r="CR46" s="34"/>
      <c r="CS46" s="34"/>
      <c r="CT46" s="34"/>
      <c r="CU46" s="34"/>
      <c r="CV46" s="34"/>
      <c r="CW46" s="34"/>
      <c r="CX46" s="34"/>
      <c r="CY46" s="34"/>
      <c r="CZ46" s="34"/>
      <c r="DA46" s="34"/>
      <c r="DB46" s="34"/>
      <c r="DC46" s="34"/>
      <c r="DD46" s="34"/>
      <c r="DE46" s="34"/>
      <c r="DF46" s="34"/>
      <c r="DG46" s="34"/>
      <c r="DH46" s="34"/>
      <c r="DI46" s="34"/>
      <c r="DJ46" s="34"/>
      <c r="DK46" s="34"/>
      <c r="DL46" s="34"/>
      <c r="DM46" s="34"/>
      <c r="DN46" s="34"/>
      <c r="DO46" s="34"/>
      <c r="DP46" s="34"/>
      <c r="DQ46" s="34"/>
      <c r="DR46" s="34"/>
      <c r="DS46" s="34"/>
      <c r="DT46" s="34"/>
      <c r="DU46" s="34"/>
      <c r="DV46" s="34"/>
      <c r="DW46" s="34"/>
      <c r="DX46" s="34"/>
      <c r="DY46" s="34"/>
      <c r="DZ46" s="34"/>
      <c r="EA46" s="34"/>
      <c r="EB46" s="34"/>
      <c r="EC46" s="34"/>
      <c r="ED46" s="34"/>
      <c r="EE46" s="34"/>
      <c r="EF46" s="34"/>
      <c r="EG46" s="34"/>
      <c r="EH46" s="34"/>
      <c r="EI46" s="34"/>
      <c r="EJ46" s="34"/>
      <c r="EK46" s="34"/>
      <c r="EL46" s="34"/>
      <c r="EM46" s="34"/>
      <c r="EN46" s="34"/>
      <c r="EO46" s="34"/>
      <c r="EP46" s="34"/>
      <c r="EQ46" s="34"/>
      <c r="ER46" s="34"/>
      <c r="ES46" s="34"/>
      <c r="ET46" s="34"/>
      <c r="EU46" s="34"/>
      <c r="EV46" s="34"/>
      <c r="EW46" s="34"/>
      <c r="EX46" s="34"/>
      <c r="EY46" s="34"/>
      <c r="EZ46" s="34"/>
      <c r="FA46" s="34"/>
      <c r="FB46" s="34"/>
      <c r="FC46" s="34"/>
      <c r="FD46" s="34"/>
      <c r="FE46" s="34"/>
      <c r="FF46" s="34"/>
      <c r="FG46" s="34"/>
      <c r="FH46" s="34"/>
      <c r="FI46" s="34"/>
      <c r="FJ46" s="34"/>
      <c r="FK46" s="34"/>
      <c r="FL46" s="34"/>
      <c r="FM46" s="34"/>
      <c r="FN46" s="34"/>
      <c r="FO46" s="34"/>
      <c r="FP46" s="34"/>
      <c r="FQ46" s="34"/>
      <c r="FR46" s="34"/>
      <c r="FS46" s="34"/>
      <c r="FT46" s="34"/>
      <c r="FU46" s="34"/>
      <c r="FV46" s="34"/>
      <c r="FW46" s="34"/>
      <c r="FX46" s="34"/>
      <c r="FY46" s="34"/>
      <c r="FZ46" s="34"/>
      <c r="GA46" s="34"/>
      <c r="GB46" s="34"/>
      <c r="GC46" s="34"/>
      <c r="GD46" s="34"/>
      <c r="GE46" s="34"/>
      <c r="GF46" s="34"/>
      <c r="GG46" s="34"/>
      <c r="GH46" s="34"/>
      <c r="GI46" s="34"/>
      <c r="GJ46" s="34"/>
      <c r="GK46" s="34"/>
      <c r="GL46" s="34"/>
      <c r="GM46" s="34"/>
      <c r="GN46" s="34"/>
      <c r="GO46" s="34"/>
      <c r="GP46" s="34"/>
      <c r="GQ46" s="34"/>
      <c r="GR46" s="34"/>
      <c r="GS46" s="34"/>
      <c r="GT46" s="34"/>
      <c r="GU46" s="34"/>
      <c r="GV46" s="34"/>
      <c r="GW46" s="34"/>
      <c r="GX46" s="34"/>
      <c r="GY46" s="34"/>
      <c r="GZ46" s="34"/>
    </row>
    <row r="47" spans="1:208" s="5" customFormat="1" ht="72.75" customHeight="1" thickBot="1" x14ac:dyDescent="0.4">
      <c r="A47" s="34"/>
      <c r="B47" s="31" t="s">
        <v>30</v>
      </c>
      <c r="C47" s="113" t="s">
        <v>31</v>
      </c>
      <c r="D47" s="113"/>
      <c r="E47" s="114"/>
      <c r="F47" s="34"/>
      <c r="G47" s="34"/>
      <c r="H47" s="34"/>
      <c r="I47" s="34"/>
      <c r="J47" s="34"/>
      <c r="K47" s="34"/>
      <c r="L47" s="34"/>
      <c r="M47" s="34"/>
      <c r="N47" s="34"/>
      <c r="O47" s="3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4"/>
      <c r="BH47" s="34"/>
      <c r="BI47" s="34"/>
      <c r="BJ47" s="34"/>
      <c r="BK47" s="34"/>
      <c r="BL47" s="34"/>
      <c r="BM47" s="34"/>
      <c r="BN47" s="34"/>
      <c r="BO47" s="34"/>
      <c r="BP47" s="34"/>
      <c r="BQ47" s="34"/>
      <c r="BR47" s="34"/>
      <c r="BS47" s="34"/>
      <c r="BT47" s="34"/>
      <c r="BU47" s="34"/>
      <c r="BV47" s="34"/>
      <c r="BW47" s="34"/>
      <c r="BX47" s="34"/>
      <c r="BY47" s="34"/>
      <c r="BZ47" s="34"/>
      <c r="CA47" s="34"/>
      <c r="CB47" s="34"/>
      <c r="CC47" s="34"/>
      <c r="CD47" s="34"/>
      <c r="CE47" s="34"/>
      <c r="CF47" s="34"/>
      <c r="CG47" s="34"/>
      <c r="CH47" s="34"/>
      <c r="CI47" s="34"/>
      <c r="CJ47" s="34"/>
      <c r="CK47" s="34"/>
      <c r="CL47" s="34"/>
      <c r="CM47" s="34"/>
      <c r="CN47" s="34"/>
      <c r="CO47" s="34"/>
      <c r="CP47" s="34"/>
      <c r="CQ47" s="34"/>
      <c r="CR47" s="34"/>
      <c r="CS47" s="34"/>
      <c r="CT47" s="34"/>
      <c r="CU47" s="34"/>
      <c r="CV47" s="34"/>
      <c r="CW47" s="34"/>
      <c r="CX47" s="34"/>
      <c r="CY47" s="34"/>
      <c r="CZ47" s="34"/>
      <c r="DA47" s="34"/>
      <c r="DB47" s="34"/>
      <c r="DC47" s="34"/>
      <c r="DD47" s="34"/>
      <c r="DE47" s="34"/>
      <c r="DF47" s="34"/>
      <c r="DG47" s="34"/>
      <c r="DH47" s="34"/>
      <c r="DI47" s="34"/>
      <c r="DJ47" s="34"/>
      <c r="DK47" s="34"/>
      <c r="DL47" s="34"/>
      <c r="DM47" s="34"/>
      <c r="DN47" s="34"/>
      <c r="DO47" s="34"/>
      <c r="DP47" s="34"/>
      <c r="DQ47" s="34"/>
      <c r="DR47" s="34"/>
      <c r="DS47" s="34"/>
      <c r="DT47" s="34"/>
      <c r="DU47" s="34"/>
      <c r="DV47" s="34"/>
      <c r="DW47" s="34"/>
      <c r="DX47" s="34"/>
      <c r="DY47" s="34"/>
      <c r="DZ47" s="34"/>
      <c r="EA47" s="34"/>
      <c r="EB47" s="34"/>
      <c r="EC47" s="34"/>
      <c r="ED47" s="34"/>
      <c r="EE47" s="34"/>
      <c r="EF47" s="34"/>
      <c r="EG47" s="34"/>
      <c r="EH47" s="34"/>
      <c r="EI47" s="34"/>
      <c r="EJ47" s="34"/>
      <c r="EK47" s="34"/>
      <c r="EL47" s="34"/>
      <c r="EM47" s="34"/>
      <c r="EN47" s="34"/>
      <c r="EO47" s="34"/>
      <c r="EP47" s="34"/>
      <c r="EQ47" s="34"/>
      <c r="ER47" s="34"/>
      <c r="ES47" s="34"/>
      <c r="ET47" s="34"/>
      <c r="EU47" s="34"/>
      <c r="EV47" s="34"/>
      <c r="EW47" s="34"/>
      <c r="EX47" s="34"/>
      <c r="EY47" s="34"/>
      <c r="EZ47" s="34"/>
      <c r="FA47" s="34"/>
      <c r="FB47" s="34"/>
      <c r="FC47" s="34"/>
      <c r="FD47" s="34"/>
      <c r="FE47" s="34"/>
      <c r="FF47" s="34"/>
      <c r="FG47" s="34"/>
      <c r="FH47" s="34"/>
      <c r="FI47" s="34"/>
      <c r="FJ47" s="34"/>
      <c r="FK47" s="34"/>
      <c r="FL47" s="34"/>
      <c r="FM47" s="34"/>
      <c r="FN47" s="34"/>
      <c r="FO47" s="34"/>
      <c r="FP47" s="34"/>
      <c r="FQ47" s="34"/>
      <c r="FR47" s="34"/>
      <c r="FS47" s="34"/>
      <c r="FT47" s="34"/>
      <c r="FU47" s="34"/>
      <c r="FV47" s="34"/>
      <c r="FW47" s="34"/>
      <c r="FX47" s="34"/>
      <c r="FY47" s="34"/>
      <c r="FZ47" s="34"/>
      <c r="GA47" s="34"/>
      <c r="GB47" s="34"/>
      <c r="GC47" s="34"/>
      <c r="GD47" s="34"/>
      <c r="GE47" s="34"/>
      <c r="GF47" s="34"/>
      <c r="GG47" s="34"/>
      <c r="GH47" s="34"/>
      <c r="GI47" s="34"/>
      <c r="GJ47" s="34"/>
      <c r="GK47" s="34"/>
      <c r="GL47" s="34"/>
      <c r="GM47" s="34"/>
      <c r="GN47" s="34"/>
      <c r="GO47" s="34"/>
      <c r="GP47" s="34"/>
      <c r="GQ47" s="34"/>
      <c r="GR47" s="34"/>
      <c r="GS47" s="34"/>
      <c r="GT47" s="34"/>
      <c r="GU47" s="34"/>
      <c r="GV47" s="34"/>
      <c r="GW47" s="34"/>
      <c r="GX47" s="34"/>
      <c r="GY47" s="34"/>
      <c r="GZ47" s="34"/>
    </row>
    <row r="48" spans="1:208" s="5" customFormat="1" ht="4" customHeight="1" x14ac:dyDescent="0.35">
      <c r="A48" s="34"/>
      <c r="B48" s="36"/>
      <c r="C48" s="40"/>
      <c r="D48" s="40"/>
      <c r="E48" s="40"/>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4"/>
      <c r="BH48" s="34"/>
      <c r="BI48" s="34"/>
      <c r="BJ48" s="34"/>
      <c r="BK48" s="34"/>
      <c r="BL48" s="34"/>
      <c r="BM48" s="34"/>
      <c r="BN48" s="34"/>
      <c r="BO48" s="34"/>
      <c r="BP48" s="34"/>
      <c r="BQ48" s="34"/>
      <c r="BR48" s="34"/>
      <c r="BS48" s="34"/>
      <c r="BT48" s="34"/>
      <c r="BU48" s="34"/>
      <c r="BV48" s="34"/>
      <c r="BW48" s="34"/>
      <c r="BX48" s="34"/>
      <c r="BY48" s="34"/>
      <c r="BZ48" s="34"/>
      <c r="CA48" s="34"/>
      <c r="CB48" s="34"/>
      <c r="CC48" s="34"/>
      <c r="CD48" s="34"/>
      <c r="CE48" s="34"/>
      <c r="CF48" s="34"/>
      <c r="CG48" s="34"/>
      <c r="CH48" s="34"/>
      <c r="CI48" s="34"/>
      <c r="CJ48" s="34"/>
      <c r="CK48" s="34"/>
      <c r="CL48" s="34"/>
      <c r="CM48" s="34"/>
      <c r="CN48" s="34"/>
      <c r="CO48" s="34"/>
      <c r="CP48" s="34"/>
      <c r="CQ48" s="34"/>
      <c r="CR48" s="34"/>
      <c r="CS48" s="34"/>
      <c r="CT48" s="34"/>
      <c r="CU48" s="34"/>
      <c r="CV48" s="34"/>
      <c r="CW48" s="34"/>
      <c r="CX48" s="34"/>
      <c r="CY48" s="34"/>
      <c r="CZ48" s="34"/>
      <c r="DA48" s="34"/>
      <c r="DB48" s="34"/>
      <c r="DC48" s="34"/>
      <c r="DD48" s="34"/>
      <c r="DE48" s="34"/>
      <c r="DF48" s="34"/>
      <c r="DG48" s="34"/>
      <c r="DH48" s="34"/>
      <c r="DI48" s="34"/>
      <c r="DJ48" s="34"/>
      <c r="DK48" s="34"/>
      <c r="DL48" s="34"/>
      <c r="DM48" s="34"/>
      <c r="DN48" s="34"/>
      <c r="DO48" s="34"/>
      <c r="DP48" s="34"/>
      <c r="DQ48" s="34"/>
      <c r="DR48" s="34"/>
      <c r="DS48" s="34"/>
      <c r="DT48" s="34"/>
      <c r="DU48" s="34"/>
      <c r="DV48" s="34"/>
      <c r="DW48" s="34"/>
      <c r="DX48" s="34"/>
      <c r="DY48" s="34"/>
      <c r="DZ48" s="34"/>
      <c r="EA48" s="34"/>
      <c r="EB48" s="34"/>
      <c r="EC48" s="34"/>
      <c r="ED48" s="34"/>
      <c r="EE48" s="34"/>
      <c r="EF48" s="34"/>
      <c r="EG48" s="34"/>
      <c r="EH48" s="34"/>
      <c r="EI48" s="34"/>
      <c r="EJ48" s="34"/>
      <c r="EK48" s="34"/>
      <c r="EL48" s="34"/>
      <c r="EM48" s="34"/>
      <c r="EN48" s="34"/>
      <c r="EO48" s="34"/>
      <c r="EP48" s="34"/>
      <c r="EQ48" s="34"/>
      <c r="ER48" s="34"/>
      <c r="ES48" s="34"/>
      <c r="ET48" s="34"/>
      <c r="EU48" s="34"/>
      <c r="EV48" s="34"/>
      <c r="EW48" s="34"/>
      <c r="EX48" s="34"/>
      <c r="EY48" s="34"/>
      <c r="EZ48" s="34"/>
      <c r="FA48" s="34"/>
      <c r="FB48" s="34"/>
      <c r="FC48" s="34"/>
      <c r="FD48" s="34"/>
      <c r="FE48" s="34"/>
      <c r="FF48" s="34"/>
      <c r="FG48" s="34"/>
      <c r="FH48" s="34"/>
      <c r="FI48" s="34"/>
      <c r="FJ48" s="34"/>
      <c r="FK48" s="34"/>
      <c r="FL48" s="34"/>
      <c r="FM48" s="34"/>
      <c r="FN48" s="34"/>
      <c r="FO48" s="34"/>
      <c r="FP48" s="34"/>
      <c r="FQ48" s="34"/>
      <c r="FR48" s="34"/>
      <c r="FS48" s="34"/>
      <c r="FT48" s="34"/>
      <c r="FU48" s="34"/>
      <c r="FV48" s="34"/>
      <c r="FW48" s="34"/>
      <c r="FX48" s="34"/>
      <c r="FY48" s="34"/>
      <c r="FZ48" s="34"/>
      <c r="GA48" s="34"/>
      <c r="GB48" s="34"/>
      <c r="GC48" s="34"/>
      <c r="GD48" s="34"/>
      <c r="GE48" s="34"/>
      <c r="GF48" s="34"/>
      <c r="GG48" s="34"/>
      <c r="GH48" s="34"/>
      <c r="GI48" s="34"/>
      <c r="GJ48" s="34"/>
      <c r="GK48" s="34"/>
      <c r="GL48" s="34"/>
      <c r="GM48" s="34"/>
      <c r="GN48" s="34"/>
      <c r="GO48" s="34"/>
      <c r="GP48" s="34"/>
      <c r="GQ48" s="34"/>
      <c r="GR48" s="34"/>
      <c r="GS48" s="34"/>
      <c r="GT48" s="34"/>
      <c r="GU48" s="34"/>
      <c r="GV48" s="34"/>
      <c r="GW48" s="34"/>
      <c r="GX48" s="34"/>
      <c r="GY48" s="34"/>
      <c r="GZ48" s="34"/>
    </row>
    <row r="49" spans="3:5" s="34" customFormat="1" x14ac:dyDescent="0.35">
      <c r="E49" s="33" t="s">
        <v>40</v>
      </c>
    </row>
    <row r="50" spans="3:5" s="34" customFormat="1" x14ac:dyDescent="0.35">
      <c r="E50" s="33" t="s">
        <v>35</v>
      </c>
    </row>
    <row r="51" spans="3:5" s="34" customFormat="1" x14ac:dyDescent="0.35"/>
    <row r="52" spans="3:5" s="34" customFormat="1" x14ac:dyDescent="0.35">
      <c r="C52" s="64"/>
    </row>
    <row r="53" spans="3:5" s="34" customFormat="1" x14ac:dyDescent="0.35">
      <c r="C53" s="64"/>
    </row>
    <row r="54" spans="3:5" s="34" customFormat="1" x14ac:dyDescent="0.35">
      <c r="C54" s="64"/>
    </row>
    <row r="55" spans="3:5" s="34" customFormat="1" x14ac:dyDescent="0.35">
      <c r="C55" s="64"/>
    </row>
    <row r="56" spans="3:5" s="34" customFormat="1" x14ac:dyDescent="0.35">
      <c r="C56" s="64"/>
    </row>
    <row r="57" spans="3:5" s="34" customFormat="1" x14ac:dyDescent="0.35">
      <c r="C57" s="64"/>
    </row>
    <row r="58" spans="3:5" s="34" customFormat="1" x14ac:dyDescent="0.35">
      <c r="C58" s="64"/>
    </row>
    <row r="59" spans="3:5" s="34" customFormat="1" x14ac:dyDescent="0.35"/>
    <row r="60" spans="3:5" s="34" customFormat="1" x14ac:dyDescent="0.35"/>
    <row r="61" spans="3:5" s="34" customFormat="1" x14ac:dyDescent="0.35"/>
    <row r="62" spans="3:5" s="34" customFormat="1" x14ac:dyDescent="0.35"/>
    <row r="63" spans="3:5" s="34" customFormat="1" x14ac:dyDescent="0.35"/>
    <row r="64" spans="3:5" s="34" customFormat="1" x14ac:dyDescent="0.35"/>
    <row r="65" s="34" customFormat="1" x14ac:dyDescent="0.35"/>
    <row r="66" s="34" customFormat="1" x14ac:dyDescent="0.35"/>
    <row r="67" s="34" customFormat="1" x14ac:dyDescent="0.35"/>
    <row r="68" s="34" customFormat="1" x14ac:dyDescent="0.35"/>
    <row r="69" s="34" customFormat="1" x14ac:dyDescent="0.35"/>
    <row r="70" s="34" customFormat="1" x14ac:dyDescent="0.35"/>
    <row r="71" s="34" customFormat="1" x14ac:dyDescent="0.35"/>
    <row r="72" s="34" customFormat="1" x14ac:dyDescent="0.35"/>
    <row r="73" s="34" customFormat="1" x14ac:dyDescent="0.35"/>
    <row r="74" s="34" customFormat="1" x14ac:dyDescent="0.35"/>
    <row r="75" s="34" customFormat="1" x14ac:dyDescent="0.35"/>
    <row r="76" s="34" customFormat="1" x14ac:dyDescent="0.35"/>
    <row r="77" s="34" customFormat="1" x14ac:dyDescent="0.35"/>
    <row r="78" s="34" customFormat="1" x14ac:dyDescent="0.35"/>
    <row r="79" s="34" customFormat="1" x14ac:dyDescent="0.35"/>
    <row r="80" s="34" customFormat="1" x14ac:dyDescent="0.35"/>
    <row r="81" s="34" customFormat="1" x14ac:dyDescent="0.35"/>
    <row r="82" s="34" customFormat="1" x14ac:dyDescent="0.35"/>
    <row r="83" s="34" customFormat="1" x14ac:dyDescent="0.35"/>
    <row r="84" s="34" customFormat="1" x14ac:dyDescent="0.35"/>
    <row r="85" s="34" customFormat="1" x14ac:dyDescent="0.35"/>
    <row r="86" s="34" customFormat="1" x14ac:dyDescent="0.35"/>
    <row r="87" s="34" customFormat="1" x14ac:dyDescent="0.35"/>
    <row r="88" s="34" customFormat="1" x14ac:dyDescent="0.35"/>
    <row r="89" s="34" customFormat="1" x14ac:dyDescent="0.35"/>
    <row r="90" s="34" customFormat="1" x14ac:dyDescent="0.35"/>
    <row r="91" s="34" customFormat="1" x14ac:dyDescent="0.35"/>
    <row r="92" s="34" customFormat="1" x14ac:dyDescent="0.35"/>
    <row r="93" s="34" customFormat="1" x14ac:dyDescent="0.35"/>
    <row r="94" s="34" customFormat="1" x14ac:dyDescent="0.35"/>
    <row r="95" s="34" customFormat="1" x14ac:dyDescent="0.35"/>
    <row r="96" s="34" customFormat="1" x14ac:dyDescent="0.35"/>
    <row r="97" s="34" customFormat="1" x14ac:dyDescent="0.35"/>
    <row r="98" s="34" customFormat="1" x14ac:dyDescent="0.35"/>
    <row r="99" s="34" customFormat="1" x14ac:dyDescent="0.35"/>
    <row r="100" s="34" customFormat="1" x14ac:dyDescent="0.35"/>
    <row r="101" s="34" customFormat="1" x14ac:dyDescent="0.35"/>
    <row r="102" s="34" customFormat="1" x14ac:dyDescent="0.35"/>
    <row r="103" s="34" customFormat="1" x14ac:dyDescent="0.35"/>
    <row r="104" s="34" customFormat="1" x14ac:dyDescent="0.35"/>
    <row r="105" s="34" customFormat="1" x14ac:dyDescent="0.35"/>
    <row r="106" s="34" customFormat="1" x14ac:dyDescent="0.35"/>
    <row r="107" s="34" customFormat="1" x14ac:dyDescent="0.35"/>
    <row r="108" s="34" customFormat="1" x14ac:dyDescent="0.35"/>
    <row r="109" s="34" customFormat="1" x14ac:dyDescent="0.35"/>
    <row r="110" s="34" customFormat="1" x14ac:dyDescent="0.35"/>
    <row r="111" s="34" customFormat="1" x14ac:dyDescent="0.35"/>
    <row r="112" s="34" customFormat="1" x14ac:dyDescent="0.35"/>
    <row r="113" s="34" customFormat="1" x14ac:dyDescent="0.35"/>
    <row r="114" s="34" customFormat="1" x14ac:dyDescent="0.35"/>
    <row r="115" s="34" customFormat="1" x14ac:dyDescent="0.35"/>
    <row r="116" s="34" customFormat="1" x14ac:dyDescent="0.35"/>
    <row r="117" s="34" customFormat="1" x14ac:dyDescent="0.35"/>
    <row r="118" s="34" customFormat="1" x14ac:dyDescent="0.35"/>
    <row r="119" s="34" customFormat="1" x14ac:dyDescent="0.35"/>
    <row r="120" s="34" customFormat="1" x14ac:dyDescent="0.35"/>
    <row r="121" s="34" customFormat="1" x14ac:dyDescent="0.35"/>
    <row r="122" s="34" customFormat="1" x14ac:dyDescent="0.35"/>
    <row r="123" s="34" customFormat="1" x14ac:dyDescent="0.35"/>
    <row r="124" s="34" customFormat="1" x14ac:dyDescent="0.35"/>
    <row r="125" s="34" customFormat="1" x14ac:dyDescent="0.35"/>
    <row r="126" s="34" customFormat="1" x14ac:dyDescent="0.35"/>
    <row r="127" s="34" customFormat="1" x14ac:dyDescent="0.35"/>
    <row r="128" s="34" customFormat="1" x14ac:dyDescent="0.35"/>
    <row r="129" s="34" customFormat="1" x14ac:dyDescent="0.35"/>
    <row r="130" s="34" customFormat="1" x14ac:dyDescent="0.35"/>
    <row r="131" s="34" customFormat="1" x14ac:dyDescent="0.35"/>
    <row r="132" s="34" customFormat="1" x14ac:dyDescent="0.35"/>
    <row r="133" s="34" customFormat="1" x14ac:dyDescent="0.35"/>
    <row r="134" s="34" customFormat="1" x14ac:dyDescent="0.35"/>
    <row r="135" s="34" customFormat="1" x14ac:dyDescent="0.35"/>
    <row r="136" s="34" customFormat="1" x14ac:dyDescent="0.35"/>
    <row r="137" s="34" customFormat="1" x14ac:dyDescent="0.35"/>
    <row r="138" s="34" customFormat="1" x14ac:dyDescent="0.35"/>
    <row r="139" s="34" customFormat="1" x14ac:dyDescent="0.35"/>
    <row r="140" s="34" customFormat="1" x14ac:dyDescent="0.35"/>
    <row r="141" s="34" customFormat="1" x14ac:dyDescent="0.35"/>
    <row r="142" s="34" customFormat="1" x14ac:dyDescent="0.35"/>
    <row r="143" s="34" customFormat="1" x14ac:dyDescent="0.35"/>
    <row r="144" s="34" customFormat="1" x14ac:dyDescent="0.35"/>
    <row r="145" s="34" customFormat="1" x14ac:dyDescent="0.35"/>
    <row r="146" s="34" customFormat="1" x14ac:dyDescent="0.35"/>
    <row r="147" s="34" customFormat="1" x14ac:dyDescent="0.35"/>
    <row r="148" s="34" customFormat="1" x14ac:dyDescent="0.35"/>
    <row r="149" s="34" customFormat="1" x14ac:dyDescent="0.35"/>
    <row r="150" s="34" customFormat="1" x14ac:dyDescent="0.35"/>
    <row r="151" s="34" customFormat="1" x14ac:dyDescent="0.35"/>
    <row r="152" s="34" customFormat="1" x14ac:dyDescent="0.35"/>
    <row r="153" s="34" customFormat="1" x14ac:dyDescent="0.35"/>
    <row r="154" s="34" customFormat="1" x14ac:dyDescent="0.35"/>
    <row r="155" s="34" customFormat="1" x14ac:dyDescent="0.35"/>
    <row r="156" s="34" customFormat="1" x14ac:dyDescent="0.35"/>
    <row r="157" s="34" customFormat="1" x14ac:dyDescent="0.35"/>
    <row r="158" s="34" customFormat="1" x14ac:dyDescent="0.35"/>
    <row r="159" s="34" customFormat="1" x14ac:dyDescent="0.35"/>
    <row r="160" s="34" customFormat="1" x14ac:dyDescent="0.35"/>
    <row r="161" s="34" customFormat="1" x14ac:dyDescent="0.35"/>
    <row r="162" s="34" customFormat="1" x14ac:dyDescent="0.35"/>
    <row r="163" s="34" customFormat="1" x14ac:dyDescent="0.35"/>
    <row r="164" s="34" customFormat="1" x14ac:dyDescent="0.35"/>
    <row r="165" s="34" customFormat="1" x14ac:dyDescent="0.35"/>
    <row r="166" s="34" customFormat="1" x14ac:dyDescent="0.35"/>
    <row r="167" s="34" customFormat="1" x14ac:dyDescent="0.35"/>
    <row r="168" s="34" customFormat="1" x14ac:dyDescent="0.35"/>
    <row r="169" s="34" customFormat="1" x14ac:dyDescent="0.35"/>
    <row r="170" s="34" customFormat="1" x14ac:dyDescent="0.35"/>
    <row r="171" s="34" customFormat="1" x14ac:dyDescent="0.35"/>
    <row r="172" s="34" customFormat="1" x14ac:dyDescent="0.35"/>
    <row r="173" s="34" customFormat="1" x14ac:dyDescent="0.35"/>
    <row r="174" s="34" customFormat="1" x14ac:dyDescent="0.35"/>
    <row r="175" s="34" customFormat="1" x14ac:dyDescent="0.35"/>
    <row r="176" s="34" customFormat="1" x14ac:dyDescent="0.35"/>
    <row r="177" s="34" customFormat="1" x14ac:dyDescent="0.35"/>
    <row r="178" s="34" customFormat="1" x14ac:dyDescent="0.35"/>
    <row r="179" s="34" customFormat="1" x14ac:dyDescent="0.35"/>
    <row r="180" s="34" customFormat="1" x14ac:dyDescent="0.35"/>
    <row r="181" s="34" customFormat="1" x14ac:dyDescent="0.35"/>
    <row r="182" s="34" customFormat="1" x14ac:dyDescent="0.35"/>
    <row r="183" s="34" customFormat="1" x14ac:dyDescent="0.35"/>
    <row r="184" s="34" customFormat="1" x14ac:dyDescent="0.35"/>
    <row r="185" s="34" customFormat="1" x14ac:dyDescent="0.35"/>
    <row r="186" s="34" customFormat="1" x14ac:dyDescent="0.35"/>
    <row r="187" s="34" customFormat="1" x14ac:dyDescent="0.35"/>
    <row r="188" s="34" customFormat="1" x14ac:dyDescent="0.35"/>
    <row r="189" s="34" customFormat="1" x14ac:dyDescent="0.35"/>
    <row r="190" s="34" customFormat="1" x14ac:dyDescent="0.35"/>
    <row r="191" s="34" customFormat="1" x14ac:dyDescent="0.35"/>
    <row r="192" s="34" customFormat="1" x14ac:dyDescent="0.35"/>
    <row r="193" s="34" customFormat="1" x14ac:dyDescent="0.35"/>
    <row r="194" s="34" customFormat="1" x14ac:dyDescent="0.35"/>
    <row r="195" s="34" customFormat="1" x14ac:dyDescent="0.35"/>
    <row r="196" s="34" customFormat="1" x14ac:dyDescent="0.35"/>
    <row r="197" s="34" customFormat="1" x14ac:dyDescent="0.35"/>
    <row r="198" s="34" customFormat="1" x14ac:dyDescent="0.35"/>
    <row r="199" s="34" customFormat="1" x14ac:dyDescent="0.35"/>
    <row r="200" s="34" customFormat="1" x14ac:dyDescent="0.35"/>
    <row r="201" s="34" customFormat="1" x14ac:dyDescent="0.35"/>
    <row r="202" s="34" customFormat="1" x14ac:dyDescent="0.35"/>
    <row r="203" s="34" customFormat="1" x14ac:dyDescent="0.35"/>
    <row r="204" s="34" customFormat="1" x14ac:dyDescent="0.35"/>
    <row r="205" s="34" customFormat="1" x14ac:dyDescent="0.35"/>
    <row r="206" s="34" customFormat="1" x14ac:dyDescent="0.35"/>
    <row r="207" s="34" customFormat="1" x14ac:dyDescent="0.35"/>
    <row r="208" s="34" customFormat="1" x14ac:dyDescent="0.35"/>
    <row r="209" s="34" customFormat="1" x14ac:dyDescent="0.35"/>
    <row r="210" s="34" customFormat="1" x14ac:dyDescent="0.35"/>
    <row r="211" s="34" customFormat="1" x14ac:dyDescent="0.35"/>
    <row r="212" s="34" customFormat="1" x14ac:dyDescent="0.35"/>
    <row r="213" s="34" customFormat="1" x14ac:dyDescent="0.35"/>
    <row r="214" s="34" customFormat="1" x14ac:dyDescent="0.35"/>
    <row r="215" s="34" customFormat="1" x14ac:dyDescent="0.35"/>
    <row r="216" s="34" customFormat="1" x14ac:dyDescent="0.35"/>
    <row r="217" s="34" customFormat="1" x14ac:dyDescent="0.35"/>
    <row r="218" s="34" customFormat="1" x14ac:dyDescent="0.35"/>
    <row r="219" s="34" customFormat="1" x14ac:dyDescent="0.35"/>
    <row r="220" s="34" customFormat="1" x14ac:dyDescent="0.35"/>
    <row r="221" s="34" customFormat="1" x14ac:dyDescent="0.35"/>
    <row r="222" s="34" customFormat="1" x14ac:dyDescent="0.35"/>
    <row r="223" s="34" customFormat="1" x14ac:dyDescent="0.35"/>
    <row r="224" s="34" customFormat="1" x14ac:dyDescent="0.35"/>
    <row r="225" s="34" customFormat="1" x14ac:dyDescent="0.35"/>
    <row r="226" s="34" customFormat="1" x14ac:dyDescent="0.35"/>
    <row r="227" s="34" customFormat="1" x14ac:dyDescent="0.35"/>
    <row r="228" s="34" customFormat="1" x14ac:dyDescent="0.35"/>
    <row r="229" s="34" customFormat="1" x14ac:dyDescent="0.35"/>
    <row r="230" s="34" customFormat="1" x14ac:dyDescent="0.35"/>
    <row r="231" s="34" customFormat="1" x14ac:dyDescent="0.35"/>
    <row r="232" s="34" customFormat="1" x14ac:dyDescent="0.35"/>
    <row r="233" s="34" customFormat="1" x14ac:dyDescent="0.35"/>
    <row r="234" s="34" customFormat="1" x14ac:dyDescent="0.35"/>
    <row r="235" s="34" customFormat="1" x14ac:dyDescent="0.35"/>
    <row r="236" s="34" customFormat="1" x14ac:dyDescent="0.35"/>
    <row r="237" s="34" customFormat="1" x14ac:dyDescent="0.35"/>
    <row r="238" s="34" customFormat="1" x14ac:dyDescent="0.35"/>
    <row r="239" s="34" customFormat="1" x14ac:dyDescent="0.35"/>
    <row r="240" s="34" customFormat="1" x14ac:dyDescent="0.35"/>
    <row r="241" s="34" customFormat="1" x14ac:dyDescent="0.35"/>
    <row r="242" s="34" customFormat="1" x14ac:dyDescent="0.35"/>
    <row r="243" s="34" customFormat="1" x14ac:dyDescent="0.35"/>
    <row r="244" s="34" customFormat="1" x14ac:dyDescent="0.35"/>
    <row r="245" s="34" customFormat="1" x14ac:dyDescent="0.35"/>
    <row r="246" s="34" customFormat="1" x14ac:dyDescent="0.35"/>
    <row r="247" s="34" customFormat="1" x14ac:dyDescent="0.35"/>
    <row r="248" s="34" customFormat="1" x14ac:dyDescent="0.35"/>
    <row r="249" s="34" customFormat="1" x14ac:dyDescent="0.35"/>
    <row r="250" s="34" customFormat="1" x14ac:dyDescent="0.35"/>
    <row r="251" s="34" customFormat="1" x14ac:dyDescent="0.35"/>
    <row r="252" s="34" customFormat="1" x14ac:dyDescent="0.35"/>
    <row r="253" s="34" customFormat="1" x14ac:dyDescent="0.35"/>
    <row r="254" s="34" customFormat="1" x14ac:dyDescent="0.35"/>
    <row r="255" s="34" customFormat="1" x14ac:dyDescent="0.35"/>
    <row r="256" s="34" customFormat="1" x14ac:dyDescent="0.35"/>
    <row r="257" s="34" customFormat="1" x14ac:dyDescent="0.35"/>
    <row r="258" s="34" customFormat="1" x14ac:dyDescent="0.35"/>
    <row r="259" s="34" customFormat="1" x14ac:dyDescent="0.35"/>
    <row r="260" s="34" customFormat="1" x14ac:dyDescent="0.35"/>
    <row r="261" s="34" customFormat="1" x14ac:dyDescent="0.35"/>
    <row r="262" s="34" customFormat="1" x14ac:dyDescent="0.35"/>
    <row r="263" s="34" customFormat="1" x14ac:dyDescent="0.35"/>
    <row r="264" s="34" customFormat="1" x14ac:dyDescent="0.35"/>
    <row r="265" s="34" customFormat="1" x14ac:dyDescent="0.35"/>
    <row r="266" s="34" customFormat="1" x14ac:dyDescent="0.35"/>
    <row r="267" s="34" customFormat="1" x14ac:dyDescent="0.35"/>
    <row r="268" s="34" customFormat="1" x14ac:dyDescent="0.35"/>
    <row r="269" s="34" customFormat="1" x14ac:dyDescent="0.35"/>
  </sheetData>
  <mergeCells count="32">
    <mergeCell ref="C47:E47"/>
    <mergeCell ref="C30:E30"/>
    <mergeCell ref="B40:E40"/>
    <mergeCell ref="C38:E38"/>
    <mergeCell ref="B31:B33"/>
    <mergeCell ref="C31:E31"/>
    <mergeCell ref="C32:E32"/>
    <mergeCell ref="C33:E33"/>
    <mergeCell ref="C36:E36"/>
    <mergeCell ref="C17:E17"/>
    <mergeCell ref="C18:E18"/>
    <mergeCell ref="C14:E14"/>
    <mergeCell ref="C27:E27"/>
    <mergeCell ref="C37:E37"/>
    <mergeCell ref="C28:E28"/>
    <mergeCell ref="C24:E24"/>
    <mergeCell ref="B16:E16"/>
    <mergeCell ref="B26:E26"/>
    <mergeCell ref="C19:E19"/>
    <mergeCell ref="C25:E25"/>
    <mergeCell ref="C29:E29"/>
    <mergeCell ref="B3:E3"/>
    <mergeCell ref="B4:E4"/>
    <mergeCell ref="C11:E11"/>
    <mergeCell ref="C12:E12"/>
    <mergeCell ref="C15:E15"/>
    <mergeCell ref="B5:E5"/>
    <mergeCell ref="B6:E6"/>
    <mergeCell ref="B7:C7"/>
    <mergeCell ref="B8:C8"/>
    <mergeCell ref="B10:E10"/>
    <mergeCell ref="C13:E13"/>
  </mergeCells>
  <pageMargins left="0.6" right="0.45" top="0.75" bottom="0.75" header="0.55000000000000004" footer="0.55000000000000004"/>
  <pageSetup paperSize="9" scale="74" orientation="portrait" r:id="rId1"/>
  <colBreaks count="1" manualBreakCount="1">
    <brk id="5" max="1048575" man="1"/>
  </colBreaks>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6"/>
  <sheetViews>
    <sheetView workbookViewId="0">
      <selection activeCell="C15" sqref="C15"/>
    </sheetView>
  </sheetViews>
  <sheetFormatPr defaultRowHeight="14.5" x14ac:dyDescent="0.35"/>
  <cols>
    <col min="1" max="1" width="43.54296875" bestFit="1" customWidth="1"/>
    <col min="3" max="3" width="17" customWidth="1"/>
  </cols>
  <sheetData>
    <row r="1" spans="1:4" x14ac:dyDescent="0.35">
      <c r="A1" t="s">
        <v>62</v>
      </c>
      <c r="C1" s="50">
        <v>267000000</v>
      </c>
    </row>
    <row r="2" spans="1:4" x14ac:dyDescent="0.35">
      <c r="A2" t="s">
        <v>59</v>
      </c>
      <c r="B2" s="51"/>
      <c r="C2" s="66">
        <v>0.3</v>
      </c>
      <c r="D2" t="s">
        <v>46</v>
      </c>
    </row>
    <row r="3" spans="1:4" x14ac:dyDescent="0.35">
      <c r="A3" t="s">
        <v>68</v>
      </c>
      <c r="B3" s="51"/>
      <c r="C3" s="66">
        <v>0.38</v>
      </c>
      <c r="D3" t="s">
        <v>46</v>
      </c>
    </row>
    <row r="4" spans="1:4" x14ac:dyDescent="0.35">
      <c r="A4" t="s">
        <v>69</v>
      </c>
      <c r="C4" s="51">
        <v>0.5</v>
      </c>
    </row>
    <row r="5" spans="1:4" ht="14" customHeight="1" x14ac:dyDescent="0.35">
      <c r="A5" t="s">
        <v>79</v>
      </c>
      <c r="C5" s="51">
        <v>0.05</v>
      </c>
    </row>
    <row r="6" spans="1:4" ht="14" customHeight="1" x14ac:dyDescent="0.35">
      <c r="A6" t="s">
        <v>70</v>
      </c>
      <c r="C6" s="51">
        <v>0.3</v>
      </c>
    </row>
    <row r="7" spans="1:4" x14ac:dyDescent="0.35">
      <c r="A7" t="s">
        <v>56</v>
      </c>
      <c r="B7" s="51"/>
      <c r="C7" s="66">
        <v>0.1</v>
      </c>
    </row>
    <row r="8" spans="1:4" x14ac:dyDescent="0.35">
      <c r="B8" s="51"/>
      <c r="C8" s="52"/>
    </row>
    <row r="9" spans="1:4" x14ac:dyDescent="0.35">
      <c r="A9" t="s">
        <v>52</v>
      </c>
      <c r="B9" s="51"/>
      <c r="C9" s="50">
        <f>C1*C2*C3*C4*C5*C6*C7</f>
        <v>22828.5</v>
      </c>
      <c r="D9" t="s">
        <v>47</v>
      </c>
    </row>
    <row r="10" spans="1:4" x14ac:dyDescent="0.35">
      <c r="B10" s="51"/>
      <c r="C10" s="50"/>
    </row>
    <row r="11" spans="1:4" x14ac:dyDescent="0.35">
      <c r="A11" s="53" t="s">
        <v>57</v>
      </c>
      <c r="B11" s="51"/>
      <c r="C11" s="52"/>
    </row>
    <row r="12" spans="1:4" x14ac:dyDescent="0.35">
      <c r="A12" s="54" t="s">
        <v>67</v>
      </c>
      <c r="B12" s="51"/>
      <c r="C12" s="50">
        <f>C9</f>
        <v>22828.5</v>
      </c>
      <c r="D12" t="s">
        <v>48</v>
      </c>
    </row>
    <row r="13" spans="1:4" x14ac:dyDescent="0.35">
      <c r="A13" s="55"/>
      <c r="B13" s="51"/>
      <c r="C13" s="56"/>
    </row>
    <row r="14" spans="1:4" x14ac:dyDescent="0.35">
      <c r="A14" t="s">
        <v>58</v>
      </c>
      <c r="B14" s="51"/>
      <c r="C14" s="57">
        <f>17000</f>
        <v>17000</v>
      </c>
      <c r="D14" t="s">
        <v>49</v>
      </c>
    </row>
    <row r="15" spans="1:4" x14ac:dyDescent="0.35">
      <c r="C15" s="50"/>
    </row>
    <row r="16" spans="1:4" x14ac:dyDescent="0.35">
      <c r="A16" s="54" t="s">
        <v>50</v>
      </c>
      <c r="B16" s="58"/>
      <c r="C16" s="59">
        <f>C14*C12/3</f>
        <v>129361500</v>
      </c>
      <c r="D16" t="s">
        <v>51</v>
      </c>
    </row>
    <row r="17" spans="2:17" x14ac:dyDescent="0.35">
      <c r="B17" t="s">
        <v>71</v>
      </c>
      <c r="C17" s="68">
        <f>150000000</f>
        <v>150000000</v>
      </c>
      <c r="D17" t="s">
        <v>51</v>
      </c>
    </row>
    <row r="19" spans="2:17" x14ac:dyDescent="0.35">
      <c r="B19" s="69" t="s">
        <v>73</v>
      </c>
      <c r="C19" s="50">
        <f>50000000</f>
        <v>50000000</v>
      </c>
    </row>
    <row r="25" spans="2:17" x14ac:dyDescent="0.35">
      <c r="P25">
        <v>464982</v>
      </c>
      <c r="Q25">
        <v>883883</v>
      </c>
    </row>
    <row r="26" spans="2:17" x14ac:dyDescent="0.35">
      <c r="P26">
        <v>524826</v>
      </c>
    </row>
    <row r="27" spans="2:17" x14ac:dyDescent="0.35">
      <c r="P27">
        <v>509726</v>
      </c>
      <c r="Q27">
        <f>10177924-(945955+847117+730643+706550)</f>
        <v>6947659</v>
      </c>
    </row>
    <row r="28" spans="2:17" x14ac:dyDescent="0.35">
      <c r="P28">
        <v>451364</v>
      </c>
    </row>
    <row r="29" spans="2:17" x14ac:dyDescent="0.35">
      <c r="P29">
        <v>380792</v>
      </c>
      <c r="Q29">
        <f>10177924</f>
        <v>10177924</v>
      </c>
    </row>
    <row r="30" spans="2:17" x14ac:dyDescent="0.35">
      <c r="P30" s="67">
        <v>323266</v>
      </c>
      <c r="Q30">
        <f>Q29-Q27</f>
        <v>3230265</v>
      </c>
    </row>
    <row r="31" spans="2:17" x14ac:dyDescent="0.35">
      <c r="P31">
        <v>323266</v>
      </c>
      <c r="Q31" s="56">
        <f>Q27/Q29</f>
        <v>0.68262044401196154</v>
      </c>
    </row>
    <row r="32" spans="2:17" x14ac:dyDescent="0.35">
      <c r="P32" s="67">
        <v>267752</v>
      </c>
    </row>
    <row r="33" spans="16:16" x14ac:dyDescent="0.35">
      <c r="P33">
        <v>284080</v>
      </c>
    </row>
    <row r="34" spans="16:16" x14ac:dyDescent="0.35">
      <c r="P34">
        <v>375893</v>
      </c>
    </row>
    <row r="35" spans="16:16" x14ac:dyDescent="0.35">
      <c r="P35">
        <f>SUM(P27:P34)</f>
        <v>2916139</v>
      </c>
    </row>
    <row r="36" spans="16:16" x14ac:dyDescent="0.35">
      <c r="P36" s="52">
        <f>SUM(P25:P32)/10177924</f>
        <v>0.31892299451243694</v>
      </c>
    </row>
  </sheetData>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Product</vt:lpstr>
      <vt:lpstr>Market Potency</vt:lpstr>
      <vt:lpstr>Product!Print_Area</vt:lpstr>
    </vt:vector>
  </TitlesOfParts>
  <Company>PT NUtrifood Indonesia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aprianto.rieza</dc:creator>
  <cp:lastModifiedBy>Noviana Halim</cp:lastModifiedBy>
  <cp:lastPrinted>2010-02-23T03:12:29Z</cp:lastPrinted>
  <dcterms:created xsi:type="dcterms:W3CDTF">2010-02-03T06:36:43Z</dcterms:created>
  <dcterms:modified xsi:type="dcterms:W3CDTF">2020-10-21T07:47:47Z</dcterms:modified>
</cp:coreProperties>
</file>