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D:\Bagus Sindhu\1. L-Men\8. PKP\"/>
    </mc:Choice>
  </mc:AlternateContent>
  <xr:revisionPtr revIDLastSave="0" documentId="8_{65C27CAD-CACE-40BA-B973-C3AF74E333FD}" xr6:coauthVersionLast="45" xr6:coauthVersionMax="45" xr10:uidLastSave="{00000000-0000-0000-0000-000000000000}"/>
  <bookViews>
    <workbookView xWindow="-110" yWindow="-110" windowWidth="19420" windowHeight="10420" xr2:uid="{00000000-000D-0000-FFFF-FFFF00000000}"/>
  </bookViews>
  <sheets>
    <sheet name="Product" sheetId="1" r:id="rId1"/>
    <sheet name="Forecasting" sheetId="2" state="hidden" r:id="rId2"/>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 i="1" l="1"/>
  <c r="G10" i="2" l="1"/>
  <c r="G15" i="2"/>
  <c r="F10" i="2"/>
  <c r="F15" i="2"/>
  <c r="E10" i="2"/>
  <c r="E15" i="2"/>
  <c r="D10" i="2"/>
  <c r="D15" i="2"/>
  <c r="G16" i="2" s="1"/>
  <c r="G1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6" authorId="0" shapeId="0" xr:uid="{00000000-0006-0000-0000-000001000000}">
      <text>
        <r>
          <rPr>
            <b/>
            <sz val="8"/>
            <color indexed="81"/>
            <rFont val="Tahoma"/>
            <family val="2"/>
          </rPr>
          <t>halim.elisa:</t>
        </r>
        <r>
          <rPr>
            <sz val="8"/>
            <color indexed="81"/>
            <rFont val="Tahoma"/>
            <family val="2"/>
          </rPr>
          <t xml:space="preserve">
Nama Brand</t>
        </r>
      </text>
    </comment>
    <comment ref="B7" authorId="0" shapeId="0" xr:uid="{00000000-0006-0000-0000-000002000000}">
      <text>
        <r>
          <rPr>
            <b/>
            <sz val="8"/>
            <color indexed="81"/>
            <rFont val="Tahoma"/>
            <family val="2"/>
          </rPr>
          <t>JESAYA :
bleWAH coFFEE</t>
        </r>
      </text>
    </comment>
    <comment ref="C10" authorId="0" shapeId="0" xr:uid="{00000000-0006-0000-0000-000003000000}">
      <text>
        <r>
          <rPr>
            <sz val="8"/>
            <color indexed="81"/>
            <rFont val="Tahoma"/>
            <family val="2"/>
          </rPr>
          <t xml:space="preserve">To be updated if revision is made AFTER the PKP has been sent out to RD as an active projects.
</t>
        </r>
      </text>
    </comment>
    <comment ref="B12"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3"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4" authorId="1" shapeId="0" xr:uid="{00000000-0006-0000-0000-000006000000}">
      <text>
        <r>
          <rPr>
            <sz val="8"/>
            <color indexed="81"/>
            <rFont val="Tahoma"/>
            <family val="2"/>
          </rPr>
          <t>Please scrape on the other two</t>
        </r>
      </text>
    </comment>
    <comment ref="B15" authorId="1" shapeId="0" xr:uid="{00000000-0006-0000-0000-000007000000}">
      <text>
        <r>
          <rPr>
            <sz val="8"/>
            <color indexed="81"/>
            <rFont val="Tahoma"/>
            <family val="2"/>
          </rPr>
          <t>Please scrape the other two</t>
        </r>
      </text>
    </comment>
    <comment ref="B16"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8"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9"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20"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2" authorId="1" shapeId="0" xr:uid="{00000000-0006-0000-0000-00000D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3" authorId="2" shapeId="0" xr:uid="{00000000-0006-0000-0000-00000E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5" authorId="1" shapeId="0" xr:uid="{00000000-0006-0000-0000-00000F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6" authorId="1" shapeId="0" xr:uid="{00000000-0006-0000-0000-000010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8" authorId="1" shapeId="0" xr:uid="{00000000-0006-0000-0000-000011000000}">
      <text>
        <r>
          <rPr>
            <sz val="8"/>
            <color indexed="81"/>
            <rFont val="Tahoma"/>
            <family val="2"/>
          </rPr>
          <t>State the form which the product will be sold, e.g: RTD, powder, to be baked, ready to eat, etc.</t>
        </r>
      </text>
    </comment>
    <comment ref="B29" authorId="1" shapeId="0" xr:uid="{00000000-0006-0000-0000-000012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2" shapeId="0" xr:uid="{00000000-0006-0000-0000-000013000000}">
      <text>
        <r>
          <rPr>
            <b/>
            <sz val="9"/>
            <color indexed="81"/>
            <rFont val="Tahoma"/>
            <family val="2"/>
          </rPr>
          <t>How the product will be served</t>
        </r>
        <r>
          <rPr>
            <sz val="9"/>
            <color indexed="81"/>
            <rFont val="Tahoma"/>
            <family val="2"/>
          </rPr>
          <t>:
e.g 
For powder = with xx ml cold/hot water, with/without ice</t>
        </r>
      </text>
    </comment>
    <comment ref="B32" authorId="1" shapeId="0" xr:uid="{00000000-0006-0000-0000-000014000000}">
      <text>
        <r>
          <rPr>
            <sz val="8"/>
            <color indexed="81"/>
            <rFont val="Tahoma"/>
            <family val="2"/>
          </rPr>
          <t>Should only be filled with great certainty.
E.g. product flavor profile, e.g: strawberry, marshmellow, etc</t>
        </r>
      </text>
    </comment>
    <comment ref="B33" authorId="1" shapeId="0" xr:uid="{00000000-0006-0000-0000-000015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6" authorId="1" shapeId="0" xr:uid="{00000000-0006-0000-0000-000016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7" authorId="1" shapeId="0" xr:uid="{00000000-0006-0000-0000-000017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<sst xmlns="http://schemas.openxmlformats.org/spreadsheetml/2006/main" count="97" uniqueCount="94">
  <si>
    <t>PT. NUTRIFOOD INDONESIA</t>
  </si>
  <si>
    <t>KODE FORM : F.R.201</t>
  </si>
  <si>
    <t>PENGEMBANGAN KONSEP AWAL PRODUK BARU</t>
  </si>
  <si>
    <t>( PKP )</t>
  </si>
  <si>
    <t>Author</t>
  </si>
  <si>
    <t>:</t>
  </si>
  <si>
    <t>Last Updated On</t>
  </si>
  <si>
    <t>Revision No</t>
  </si>
  <si>
    <t xml:space="preserve">                                       Background</t>
  </si>
  <si>
    <t>Idea</t>
  </si>
  <si>
    <t>Target market</t>
  </si>
  <si>
    <t>Uniqueness of idea</t>
  </si>
  <si>
    <t>Estimated potential market</t>
  </si>
  <si>
    <t>Reason(s)</t>
  </si>
  <si>
    <t xml:space="preserve">                                       Market Analysis</t>
  </si>
  <si>
    <t>Launch Deadline</t>
  </si>
  <si>
    <t>Aisle Placement</t>
  </si>
  <si>
    <t>Sales Forecast</t>
  </si>
  <si>
    <t>NF Selling Price (before ppn)</t>
  </si>
  <si>
    <t>Consumer Price Target</t>
  </si>
  <si>
    <t>Main Competitor</t>
  </si>
  <si>
    <t>Competitive Analysis</t>
  </si>
  <si>
    <t xml:space="preserve">                                       Product Features</t>
  </si>
  <si>
    <t>Product Form</t>
  </si>
  <si>
    <t>Product Packaging</t>
  </si>
  <si>
    <t>Serving Suggestion</t>
  </si>
  <si>
    <t xml:space="preserve">Kategori Pangan (BPOM) </t>
  </si>
  <si>
    <t>Prefered Flavour</t>
  </si>
  <si>
    <t>Product Benefits</t>
  </si>
  <si>
    <t>Mandatory Ingredients</t>
  </si>
  <si>
    <t>Related Picture</t>
  </si>
  <si>
    <t>ATTENTION!</t>
  </si>
  <si>
    <t xml:space="preserve">   compulsory; filled by QBX (brand function) Managers</t>
  </si>
  <si>
    <t xml:space="preserve">   should only be filled with great certainty</t>
  </si>
  <si>
    <t xml:space="preserve">   should only be filled after discussion with QPA</t>
  </si>
  <si>
    <t>Service Level Agreements</t>
  </si>
  <si>
    <t>Lead Time QBX (brand function)</t>
  </si>
  <si>
    <t>5 workdays</t>
  </si>
  <si>
    <t>Lead Time QPA (product development function)</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</si>
  <si>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</si>
  <si>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</si>
  <si>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</si>
  <si>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</si>
  <si>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</si>
  <si>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Revisi/ Berlaku: 01/ 20.01.2017</t>
  </si>
  <si>
    <t>Lama Simpan: Selamanya</t>
  </si>
  <si>
    <t>Market Potential PIKACHU</t>
  </si>
  <si>
    <t>Indonesia Population</t>
  </si>
  <si>
    <t>Source</t>
  </si>
  <si>
    <t>SU</t>
  </si>
  <si>
    <t>U1</t>
  </si>
  <si>
    <t>U2</t>
  </si>
  <si>
    <t>M1</t>
  </si>
  <si>
    <t xml:space="preserve">SES </t>
  </si>
  <si>
    <t>Nielsen, 2017</t>
  </si>
  <si>
    <t>MF, 15-34 tahun</t>
  </si>
  <si>
    <t>BPS, 2010</t>
  </si>
  <si>
    <t>Suka Kopi 3 in 1*</t>
  </si>
  <si>
    <t>Kuisioner, 2018</t>
  </si>
  <si>
    <t>Tertarik Membeli</t>
  </si>
  <si>
    <t>Market Size</t>
  </si>
  <si>
    <t>Awareness</t>
  </si>
  <si>
    <t>Brand Plan, 2019</t>
  </si>
  <si>
    <t>Portion Aimed**</t>
  </si>
  <si>
    <t>Purchase/Month</t>
  </si>
  <si>
    <t>Forecasting</t>
  </si>
  <si>
    <t>Item Value</t>
  </si>
  <si>
    <t>Price After Tax</t>
  </si>
  <si>
    <t>Market Potential</t>
  </si>
  <si>
    <t>Monthly</t>
  </si>
  <si>
    <t>Annually</t>
  </si>
  <si>
    <t>*Kuisioner n=297</t>
  </si>
  <si>
    <t>**Medium Market Share (semi-mass dan harga terjangkau)</t>
  </si>
  <si>
    <t>Medium</t>
  </si>
  <si>
    <t>Powder</t>
  </si>
  <si>
    <t>Niche</t>
  </si>
  <si>
    <t>[L-Men]®</t>
  </si>
  <si>
    <t>BOXING</t>
  </si>
  <si>
    <t>Jesaya Christian dan Bagus Sindhu Perkoso</t>
  </si>
  <si>
    <t>L-Men Platinum Sachet Inside Box</t>
  </si>
  <si>
    <t>M; SU1; 20-40</t>
  </si>
  <si>
    <t>W2 Juli 2020</t>
  </si>
  <si>
    <t>12 Sachet Inside Box</t>
  </si>
  <si>
    <t>Boosting sales growth in L-Men through providing more packaging variances to the customers, especially in  Modern Trade &amp; e-commerce</t>
  </si>
  <si>
    <t>Evolene Whey Protein 456gr (12sachet)</t>
  </si>
  <si>
    <t>1. E-Commcerce
2. Modern Trade</t>
  </si>
  <si>
    <t>Rasa enak (Hedonic 4, T2B 40%), PFT Internal di antara ketiga rasa di bawah ini</t>
  </si>
  <si>
    <t>13.5 Pangan Tambahan untuk Olahragawan Berbasis Protein (ikut aturan PTO terbaru)</t>
  </si>
  <si>
    <t>150 ml, add cool water into shaker</t>
  </si>
  <si>
    <t>25g protein / serving</t>
  </si>
  <si>
    <t>100% protein from whey</t>
  </si>
  <si>
    <t>tinggi kalsium</t>
  </si>
  <si>
    <t xml:space="preserve">sama dengen existing platinum sachet	</t>
  </si>
  <si>
    <t>Choco Latte (sama dengan existing platinum sachet)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</si>
</sst>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_(* #,##0.00_);_(* \(#,##0.00\);_(* &quot;-&quot;??_);_(@_)"/>
    <numFmt numFmtId="166" formatCode="[$-409]mmmm\ d\,\ yyyy;@"/>
    <numFmt numFmtId="167" formatCode="[$Rp-421]#,##0"/>
    <numFmt numFmtId="168" formatCode="0.0%"/>
    <numFmt numFmtId="169" formatCode="_(* #,##0_);_(* \(#,##0\);_(* &quot;-&quot;??_);_(@_)"/>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charset val="1"/>
      <scheme val="minor"/>
    </font>
    <font>
      <sz val="11"/>
      <color indexed="8"/>
      <name val="Calibri"/>
      <family val="2"/>
    </font>
    <font>
      <sz val="8"/>
      <color theme="1"/>
      <name val="Calibri"/>
      <family val="2"/>
      <scheme val="minor"/>
    </font>
    <font>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3" tint="-0.249977111117893"/>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7" fillId="0" borderId="0" applyFont="0" applyFill="0" applyBorder="0" applyAlignment="0" applyProtection="0"/>
    <xf numFmtId="9" fontId="17" fillId="0" borderId="0" applyFont="0" applyFill="0" applyBorder="0" applyAlignment="0" applyProtection="0"/>
    <xf numFmtId="164" fontId="18" fillId="0" borderId="0" applyFont="0" applyFill="0" applyBorder="0" applyAlignment="0" applyProtection="0"/>
  </cellStyleXfs>
  <cellXfs count="134">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0" fontId="13" fillId="0" borderId="25" xfId="0" applyFont="1" applyFill="1" applyBorder="1" applyAlignment="1">
      <alignment horizontal="center" vertical="center"/>
    </xf>
    <xf numFmtId="167" fontId="0" fillId="2" borderId="38" xfId="0" applyNumberFormat="1" applyFill="1" applyBorder="1" applyAlignment="1">
      <alignment horizontal="left" vertical="top"/>
    </xf>
    <xf numFmtId="167" fontId="0" fillId="2" borderId="39" xfId="0" applyNumberFormat="1" applyFill="1" applyBorder="1" applyAlignment="1">
      <alignment horizontal="left" vertical="top"/>
    </xf>
    <xf numFmtId="167" fontId="0" fillId="2" borderId="40" xfId="0" applyNumberForma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4" fillId="2" borderId="10" xfId="0" applyFont="1" applyFill="1" applyBorder="1" applyAlignment="1">
      <alignment vertical="top"/>
    </xf>
    <xf numFmtId="0" fontId="2" fillId="3" borderId="0" xfId="0" applyFont="1" applyFill="1" applyBorder="1" applyAlignment="1">
      <alignment vertical="top"/>
    </xf>
    <xf numFmtId="0" fontId="7" fillId="3"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alignment horizontal="left" vertical="center"/>
    </xf>
    <xf numFmtId="9" fontId="0" fillId="0" borderId="1" xfId="2" applyFont="1" applyBorder="1" applyAlignment="1">
      <alignment horizontal="right"/>
    </xf>
    <xf numFmtId="9" fontId="19" fillId="0" borderId="1" xfId="2" applyFont="1" applyFill="1" applyBorder="1" applyAlignment="1" applyProtection="1">
      <alignment horizontal="right"/>
    </xf>
    <xf numFmtId="168" fontId="0" fillId="0" borderId="1" xfId="0" applyNumberFormat="1" applyBorder="1" applyAlignment="1">
      <alignment horizontal="right"/>
    </xf>
    <xf numFmtId="169" fontId="0" fillId="0" borderId="1" xfId="0" applyNumberFormat="1" applyBorder="1" applyAlignment="1">
      <alignment horizontal="right"/>
    </xf>
    <xf numFmtId="0" fontId="0" fillId="0" borderId="1" xfId="0" applyBorder="1" applyAlignment="1">
      <alignment horizontal="right"/>
    </xf>
    <xf numFmtId="169" fontId="0" fillId="0" borderId="1" xfId="1" applyNumberFormat="1" applyFont="1" applyBorder="1" applyAlignment="1">
      <alignment horizontal="right"/>
    </xf>
    <xf numFmtId="0" fontId="1" fillId="0" borderId="0" xfId="0" applyFont="1" applyAlignment="1">
      <alignment horizontal="left"/>
    </xf>
    <xf numFmtId="0" fontId="20" fillId="0" borderId="0" xfId="0" applyFont="1" applyAlignment="1">
      <alignment vertical="center"/>
    </xf>
    <xf numFmtId="169" fontId="1" fillId="0" borderId="0" xfId="0" applyNumberFormat="1" applyFont="1"/>
    <xf numFmtId="0" fontId="21" fillId="0" borderId="0" xfId="0" applyFont="1" applyAlignment="1">
      <alignment vertical="center"/>
    </xf>
    <xf numFmtId="0" fontId="0" fillId="0" borderId="1" xfId="0" applyFont="1" applyBorder="1"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wrapText="1"/>
    </xf>
    <xf numFmtId="164" fontId="1" fillId="0" borderId="1" xfId="3" applyFont="1" applyBorder="1" applyAlignment="1">
      <alignment horizontal="center" vertical="center"/>
    </xf>
    <xf numFmtId="0" fontId="1" fillId="0" borderId="0" xfId="0" applyFont="1"/>
    <xf numFmtId="167" fontId="1" fillId="0" borderId="2" xfId="0" applyNumberFormat="1"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167" fontId="0" fillId="0" borderId="3" xfId="0" applyNumberFormat="1" applyFill="1" applyBorder="1" applyAlignment="1">
      <alignment horizontal="left" vertical="top"/>
    </xf>
    <xf numFmtId="167" fontId="0" fillId="0" borderId="12" xfId="0" applyNumberFormat="1" applyFill="1" applyBorder="1" applyAlignment="1">
      <alignment horizontal="left" vertical="top"/>
    </xf>
    <xf numFmtId="0" fontId="1" fillId="0" borderId="1" xfId="0" applyFont="1" applyBorder="1" applyAlignment="1">
      <alignment horizontal="center"/>
    </xf>
    <xf numFmtId="167" fontId="0" fillId="0" borderId="2" xfId="0" applyNumberFormat="1" applyFill="1" applyBorder="1" applyAlignment="1">
      <alignment horizontal="left" vertical="top"/>
    </xf>
    <xf numFmtId="0" fontId="0" fillId="2" borderId="13" xfId="0" applyFont="1" applyFill="1" applyBorder="1" applyAlignment="1">
      <alignment vertical="top"/>
    </xf>
    <xf numFmtId="0" fontId="0" fillId="2" borderId="10" xfId="0" applyFont="1" applyFill="1" applyBorder="1" applyAlignment="1">
      <alignment vertical="top"/>
    </xf>
    <xf numFmtId="0" fontId="14" fillId="3" borderId="10" xfId="0" applyFont="1" applyFill="1" applyBorder="1" applyAlignment="1">
      <alignment vertical="top"/>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17" fontId="0" fillId="2" borderId="1" xfId="0" applyNumberFormat="1" applyFill="1" applyBorder="1" applyAlignment="1">
      <alignment horizontal="left" vertical="top"/>
    </xf>
    <xf numFmtId="0" fontId="0" fillId="2" borderId="1" xfId="0" applyNumberFormat="1" applyFill="1" applyBorder="1" applyAlignment="1">
      <alignment horizontal="left" vertical="top"/>
    </xf>
    <xf numFmtId="0" fontId="0" fillId="2" borderId="11" xfId="0" applyNumberFormat="1" applyFill="1" applyBorder="1" applyAlignment="1">
      <alignment horizontal="left" vertical="top"/>
    </xf>
    <xf numFmtId="0" fontId="0" fillId="2" borderId="1" xfId="0" applyFill="1" applyBorder="1" applyAlignment="1">
      <alignment horizontal="left" vertical="top" wrapText="1"/>
    </xf>
    <xf numFmtId="0" fontId="7" fillId="3" borderId="2" xfId="0" applyFont="1" applyFill="1" applyBorder="1" applyAlignment="1">
      <alignment horizontal="left" vertical="top"/>
    </xf>
    <xf numFmtId="0" fontId="7" fillId="3" borderId="3" xfId="0" applyFont="1" applyFill="1" applyBorder="1" applyAlignment="1">
      <alignment horizontal="left" vertical="top"/>
    </xf>
    <xf numFmtId="0" fontId="7" fillId="3" borderId="12" xfId="0" applyFont="1" applyFill="1" applyBorder="1" applyAlignment="1">
      <alignment horizontal="left" vertical="top"/>
    </xf>
    <xf numFmtId="0" fontId="7" fillId="7" borderId="4" xfId="0" applyFont="1" applyFill="1" applyBorder="1" applyAlignment="1">
      <alignment horizontal="left" vertical="top"/>
    </xf>
    <xf numFmtId="0" fontId="7" fillId="7" borderId="14" xfId="0" applyFont="1" applyFill="1" applyBorder="1" applyAlignment="1">
      <alignment horizontal="left" vertical="top"/>
    </xf>
    <xf numFmtId="167" fontId="0" fillId="0" borderId="2" xfId="0" applyNumberFormat="1" applyFill="1" applyBorder="1" applyAlignment="1">
      <alignment horizontal="left" vertical="top"/>
    </xf>
    <xf numFmtId="167" fontId="0" fillId="0" borderId="3" xfId="0" applyNumberFormat="1" applyFill="1" applyBorder="1" applyAlignment="1">
      <alignment horizontal="left" vertical="top"/>
    </xf>
    <xf numFmtId="167" fontId="0" fillId="0" borderId="12" xfId="0" applyNumberFormat="1" applyFill="1" applyBorder="1" applyAlignment="1">
      <alignment horizontal="left" vertical="top"/>
    </xf>
    <xf numFmtId="0" fontId="7" fillId="7" borderId="27" xfId="0" applyFont="1" applyFill="1" applyBorder="1" applyAlignment="1">
      <alignment horizontal="left" vertical="top" wrapText="1"/>
    </xf>
    <xf numFmtId="0" fontId="7" fillId="7" borderId="27" xfId="0" applyFont="1" applyFill="1" applyBorder="1" applyAlignment="1">
      <alignment horizontal="left" vertical="top"/>
    </xf>
    <xf numFmtId="0" fontId="7" fillId="7" borderId="28"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1" xfId="0" applyFill="1" applyBorder="1" applyAlignment="1">
      <alignment horizontal="left" vertical="top" wrapText="1"/>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1" fillId="8" borderId="2" xfId="0" applyFont="1" applyFill="1" applyBorder="1" applyAlignment="1">
      <alignment horizontal="left"/>
    </xf>
    <xf numFmtId="0" fontId="1" fillId="8" borderId="41" xfId="0" applyFont="1"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cellXfs>
  <cellStyles count="4">
    <cellStyle name="Comma" xfId="1" builtinId="3"/>
    <cellStyle name="Comma [0] 10 2" xfId="3" xr:uid="{659C4EE1-A66D-4022-9892-3BCEB7F74A9F}"/>
    <cellStyle name="Normal" xfId="0" builtinId="0"/>
    <cellStyle name="Percent" xfId="2" builtinId="5"/>
  </cellStyles>
  <dxfs count="0"/>
  <tableStyles count="0" defaultTableStyle="TableStyleMedium9" defaultPivotStyle="PivotStyleLight16"/>
  <colors>
    <mruColors>
      <color rgb="FF0000FF"/>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5</xdr:row>
      <xdr:rowOff>268941</xdr:rowOff>
    </xdr:from>
    <xdr:to>
      <xdr:col>2</xdr:col>
      <xdr:colOff>672354</xdr:colOff>
      <xdr:row>9</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3279" y="1225266"/>
          <a:ext cx="2410039" cy="141662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19</xdr:row>
      <xdr:rowOff>28575</xdr:rowOff>
    </xdr:from>
    <xdr:to>
      <xdr:col>9</xdr:col>
      <xdr:colOff>457200</xdr:colOff>
      <xdr:row>29</xdr:row>
      <xdr:rowOff>157559</xdr:rowOff>
    </xdr:to>
    <xdr:pic>
      <xdr:nvPicPr>
        <xdr:cNvPr id="2" name="Picture 1">
          <a:extLst>
            <a:ext uri="{FF2B5EF4-FFF2-40B4-BE49-F238E27FC236}">
              <a16:creationId xmlns:a16="http://schemas.microsoft.com/office/drawing/2014/main" id="{2B062090-87AE-4C3D-BB1E-8BB9F1C77ED3}"/>
            </a:ext>
          </a:extLst>
        </xdr:cNvPr>
        <xdr:cNvPicPr>
          <a:picLocks noChangeAspect="1"/>
        </xdr:cNvPicPr>
      </xdr:nvPicPr>
      <xdr:blipFill>
        <a:blip xmlns:r="http://schemas.openxmlformats.org/officeDocument/2006/relationships" r:embed="rId1"/>
        <a:stretch>
          <a:fillRect/>
        </a:stretch>
      </xdr:blipFill>
      <xdr:spPr>
        <a:xfrm>
          <a:off x="5524500" y="3648075"/>
          <a:ext cx="3571875" cy="2033984"/>
        </a:xfrm>
        <a:prstGeom prst="rect">
          <a:avLst/>
        </a:prstGeom>
      </xdr:spPr>
    </xdr:pic>
    <xdr:clientData/>
  </xdr:twoCellAnchor>
  <xdr:twoCellAnchor>
    <xdr:from>
      <xdr:col>1</xdr:col>
      <xdr:colOff>1114425</xdr:colOff>
      <xdr:row>19</xdr:row>
      <xdr:rowOff>104774</xdr:rowOff>
    </xdr:from>
    <xdr:to>
      <xdr:col>5</xdr:col>
      <xdr:colOff>171450</xdr:colOff>
      <xdr:row>19</xdr:row>
      <xdr:rowOff>104774</xdr:rowOff>
    </xdr:to>
    <xdr:cxnSp macro="">
      <xdr:nvCxnSpPr>
        <xdr:cNvPr id="3" name="Straight Arrow Connector 2">
          <a:extLst>
            <a:ext uri="{FF2B5EF4-FFF2-40B4-BE49-F238E27FC236}">
              <a16:creationId xmlns:a16="http://schemas.microsoft.com/office/drawing/2014/main" id="{252E7144-8E5A-47A7-894C-E51421116644}"/>
            </a:ext>
          </a:extLst>
        </xdr:cNvPr>
        <xdr:cNvCxnSpPr/>
      </xdr:nvCxnSpPr>
      <xdr:spPr>
        <a:xfrm>
          <a:off x="1800225" y="3724274"/>
          <a:ext cx="35909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47"/>
  <sheetViews>
    <sheetView showGridLines="0" tabSelected="1" topLeftCell="A4" zoomScale="83" zoomScaleNormal="55" zoomScaleSheetLayoutView="100" workbookViewId="0">
      <selection activeCell="C32" sqref="C32:E32"/>
    </sheetView>
  </sheetViews>
  <sheetFormatPr defaultColWidth="9.1796875" defaultRowHeight="14.5" x14ac:dyDescent="0.35"/>
  <cols>
    <col min="1" max="1" width="3" style="5" customWidth="1"/>
    <col min="2" max="2" width="26.81640625" style="1" customWidth="1"/>
    <col min="3" max="3" width="45.81640625" style="1" customWidth="1"/>
    <col min="4" max="4" width="2.1796875" style="1" customWidth="1"/>
    <col min="5" max="5" width="74.1796875" style="1" customWidth="1"/>
    <col min="6" max="6" width="5.54296875" style="5" customWidth="1"/>
    <col min="7" max="208" width="9.1796875" style="34"/>
    <col min="209" max="16384" width="9.1796875" style="1"/>
  </cols>
  <sheetData>
    <row r="1" spans="1:208" s="38" customFormat="1" ht="13" x14ac:dyDescent="0.35">
      <c r="B1" s="38" t="s">
        <v>0</v>
      </c>
      <c r="E1" s="39" t="s">
        <v>1</v>
      </c>
    </row>
    <row r="2" spans="1:208" s="38" customFormat="1" ht="7.5" customHeight="1" x14ac:dyDescent="0.35">
      <c r="E2" s="39"/>
    </row>
    <row r="3" spans="1:208" ht="18" x14ac:dyDescent="0.35">
      <c r="A3" s="34"/>
      <c r="B3" s="79" t="s">
        <v>2</v>
      </c>
      <c r="C3" s="79"/>
      <c r="D3" s="79"/>
      <c r="E3" s="79"/>
      <c r="F3" s="34"/>
    </row>
    <row r="4" spans="1:208" s="5" customFormat="1" ht="18" x14ac:dyDescent="0.35">
      <c r="A4" s="34"/>
      <c r="B4" s="80" t="s">
        <v>3</v>
      </c>
      <c r="C4" s="80"/>
      <c r="D4" s="80"/>
      <c r="E4" s="80"/>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s="5" customFormat="1" ht="18.5" thickBot="1" x14ac:dyDescent="0.4">
      <c r="A5" s="34"/>
      <c r="B5" s="41"/>
      <c r="C5" s="41"/>
      <c r="D5" s="41"/>
      <c r="E5" s="41"/>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row>
    <row r="6" spans="1:208" ht="37.5" customHeight="1" x14ac:dyDescent="0.35">
      <c r="A6" s="34"/>
      <c r="B6" s="86" t="s">
        <v>76</v>
      </c>
      <c r="C6" s="87"/>
      <c r="D6" s="87"/>
      <c r="E6" s="88"/>
      <c r="F6" s="34"/>
    </row>
    <row r="7" spans="1:208" ht="63.75" customHeight="1" x14ac:dyDescent="0.35">
      <c r="A7" s="34"/>
      <c r="B7" s="89" t="s">
        <v>77</v>
      </c>
      <c r="C7" s="90"/>
      <c r="D7" s="90"/>
      <c r="E7" s="91"/>
      <c r="F7" s="34"/>
    </row>
    <row r="8" spans="1:208" ht="15.5" x14ac:dyDescent="0.35">
      <c r="A8" s="34"/>
      <c r="B8" s="92" t="s">
        <v>4</v>
      </c>
      <c r="C8" s="93"/>
      <c r="D8" s="16" t="s">
        <v>5</v>
      </c>
      <c r="E8" s="22" t="s">
        <v>78</v>
      </c>
      <c r="F8" s="34"/>
    </row>
    <row r="9" spans="1:208" ht="15.5" x14ac:dyDescent="0.35">
      <c r="A9" s="34"/>
      <c r="B9" s="92" t="s">
        <v>6</v>
      </c>
      <c r="C9" s="93"/>
      <c r="D9" s="16" t="s">
        <v>5</v>
      </c>
      <c r="E9" s="17">
        <v>43973</v>
      </c>
      <c r="F9" s="34"/>
    </row>
    <row r="10" spans="1:208" ht="16" thickBot="1" x14ac:dyDescent="0.4">
      <c r="A10" s="34"/>
      <c r="B10" s="18"/>
      <c r="C10" s="19" t="s">
        <v>7</v>
      </c>
      <c r="D10" s="20" t="s">
        <v>5</v>
      </c>
      <c r="E10" s="21">
        <v>0</v>
      </c>
      <c r="F10" s="34"/>
    </row>
    <row r="11" spans="1:208" ht="18.5" x14ac:dyDescent="0.35">
      <c r="A11" s="34"/>
      <c r="B11" s="94" t="s">
        <v>8</v>
      </c>
      <c r="C11" s="95"/>
      <c r="D11" s="95"/>
      <c r="E11" s="96"/>
      <c r="F11" s="34"/>
    </row>
    <row r="12" spans="1:208" x14ac:dyDescent="0.35">
      <c r="A12" s="34"/>
      <c r="B12" s="2" t="s">
        <v>9</v>
      </c>
      <c r="C12" s="81" t="s">
        <v>79</v>
      </c>
      <c r="D12" s="81"/>
      <c r="E12" s="82"/>
      <c r="F12" s="34"/>
    </row>
    <row r="13" spans="1:208" x14ac:dyDescent="0.3">
      <c r="A13" s="34"/>
      <c r="B13" s="2" t="s">
        <v>10</v>
      </c>
      <c r="C13" s="81" t="s">
        <v>80</v>
      </c>
      <c r="D13" s="81"/>
      <c r="E13" s="82"/>
      <c r="F13" s="34"/>
      <c r="G13" s="35"/>
    </row>
    <row r="14" spans="1:208" x14ac:dyDescent="0.35">
      <c r="A14" s="34"/>
      <c r="B14" s="2" t="s">
        <v>11</v>
      </c>
      <c r="C14" s="97" t="s">
        <v>73</v>
      </c>
      <c r="D14" s="98"/>
      <c r="E14" s="99"/>
      <c r="F14" s="34"/>
    </row>
    <row r="15" spans="1:208" x14ac:dyDescent="0.35">
      <c r="A15" s="34"/>
      <c r="B15" s="2" t="s">
        <v>12</v>
      </c>
      <c r="C15" s="97" t="s">
        <v>75</v>
      </c>
      <c r="D15" s="98"/>
      <c r="E15" s="99"/>
      <c r="F15" s="34"/>
    </row>
    <row r="16" spans="1:208" ht="37.5" customHeight="1" thickBot="1" x14ac:dyDescent="0.4">
      <c r="A16" s="34"/>
      <c r="B16" s="12" t="s">
        <v>13</v>
      </c>
      <c r="C16" s="83" t="s">
        <v>83</v>
      </c>
      <c r="D16" s="84"/>
      <c r="E16" s="85"/>
      <c r="F16" s="34"/>
    </row>
    <row r="17" spans="1:6" ht="18.5" x14ac:dyDescent="0.35">
      <c r="A17" s="34"/>
      <c r="B17" s="94" t="s">
        <v>14</v>
      </c>
      <c r="C17" s="95"/>
      <c r="D17" s="95"/>
      <c r="E17" s="96"/>
      <c r="F17" s="34"/>
    </row>
    <row r="18" spans="1:6" x14ac:dyDescent="0.35">
      <c r="A18" s="34"/>
      <c r="B18" s="2" t="s">
        <v>15</v>
      </c>
      <c r="C18" s="100" t="s">
        <v>81</v>
      </c>
      <c r="D18" s="101"/>
      <c r="E18" s="102"/>
      <c r="F18" s="34"/>
    </row>
    <row r="19" spans="1:6" ht="38.15" customHeight="1" x14ac:dyDescent="0.35">
      <c r="A19" s="34"/>
      <c r="B19" s="2" t="s">
        <v>16</v>
      </c>
      <c r="C19" s="103" t="s">
        <v>85</v>
      </c>
      <c r="D19" s="81"/>
      <c r="E19" s="82"/>
      <c r="F19" s="34"/>
    </row>
    <row r="20" spans="1:6" x14ac:dyDescent="0.35">
      <c r="A20" s="34"/>
      <c r="B20" s="2" t="s">
        <v>17</v>
      </c>
      <c r="C20" s="109">
        <v>100000000</v>
      </c>
      <c r="D20" s="110"/>
      <c r="E20" s="111"/>
      <c r="F20" s="34"/>
    </row>
    <row r="21" spans="1:6" x14ac:dyDescent="0.35">
      <c r="A21" s="34"/>
      <c r="B21" s="3"/>
      <c r="C21" s="69"/>
      <c r="D21" s="72"/>
      <c r="E21" s="73"/>
      <c r="F21" s="34"/>
    </row>
    <row r="22" spans="1:6" x14ac:dyDescent="0.35">
      <c r="A22" s="34"/>
      <c r="B22" s="76" t="s">
        <v>18</v>
      </c>
      <c r="C22" s="75">
        <v>156000</v>
      </c>
      <c r="D22" s="14"/>
      <c r="E22" s="4"/>
      <c r="F22" s="34"/>
    </row>
    <row r="23" spans="1:6" x14ac:dyDescent="0.35">
      <c r="A23" s="34"/>
      <c r="B23" s="76" t="s">
        <v>19</v>
      </c>
      <c r="C23" s="75">
        <f>C22*1.1</f>
        <v>171600</v>
      </c>
      <c r="D23" s="14"/>
      <c r="E23" s="4"/>
      <c r="F23" s="34"/>
    </row>
    <row r="24" spans="1:6" x14ac:dyDescent="0.35">
      <c r="A24" s="34"/>
      <c r="B24" s="3"/>
      <c r="C24" s="42"/>
      <c r="D24" s="43"/>
      <c r="E24" s="44"/>
      <c r="F24" s="34"/>
    </row>
    <row r="25" spans="1:6" x14ac:dyDescent="0.35">
      <c r="A25" s="34"/>
      <c r="B25" s="11" t="s">
        <v>20</v>
      </c>
      <c r="C25" s="107" t="s">
        <v>84</v>
      </c>
      <c r="D25" s="107"/>
      <c r="E25" s="108"/>
      <c r="F25" s="34"/>
    </row>
    <row r="26" spans="1:6" ht="51" customHeight="1" thickBot="1" x14ac:dyDescent="0.4">
      <c r="A26" s="34"/>
      <c r="B26" s="12" t="s">
        <v>21</v>
      </c>
      <c r="C26" s="112" t="s">
        <v>86</v>
      </c>
      <c r="D26" s="113"/>
      <c r="E26" s="114"/>
      <c r="F26" s="34"/>
    </row>
    <row r="27" spans="1:6" ht="18.5" x14ac:dyDescent="0.35">
      <c r="A27" s="34"/>
      <c r="B27" s="94" t="s">
        <v>22</v>
      </c>
      <c r="C27" s="95"/>
      <c r="D27" s="95"/>
      <c r="E27" s="96"/>
      <c r="F27" s="34"/>
    </row>
    <row r="28" spans="1:6" x14ac:dyDescent="0.35">
      <c r="A28" s="34"/>
      <c r="B28" s="2" t="s">
        <v>23</v>
      </c>
      <c r="C28" s="81" t="s">
        <v>74</v>
      </c>
      <c r="D28" s="81"/>
      <c r="E28" s="82"/>
      <c r="F28" s="34"/>
    </row>
    <row r="29" spans="1:6" x14ac:dyDescent="0.35">
      <c r="A29" s="34"/>
      <c r="B29" s="2" t="s">
        <v>24</v>
      </c>
      <c r="C29" s="81" t="s">
        <v>82</v>
      </c>
      <c r="D29" s="81"/>
      <c r="E29" s="82"/>
      <c r="F29" s="34"/>
    </row>
    <row r="30" spans="1:6" x14ac:dyDescent="0.35">
      <c r="A30" s="34"/>
      <c r="B30" s="77" t="s">
        <v>25</v>
      </c>
      <c r="C30" s="45" t="s">
        <v>88</v>
      </c>
      <c r="D30" s="46"/>
      <c r="E30" s="47"/>
      <c r="F30" s="34"/>
    </row>
    <row r="31" spans="1:6" x14ac:dyDescent="0.35">
      <c r="A31" s="34"/>
      <c r="B31" s="48" t="s">
        <v>26</v>
      </c>
      <c r="C31" s="115" t="s">
        <v>87</v>
      </c>
      <c r="D31" s="116"/>
      <c r="E31" s="117"/>
      <c r="F31" s="34"/>
    </row>
    <row r="32" spans="1:6" x14ac:dyDescent="0.35">
      <c r="A32" s="34"/>
      <c r="B32" s="11" t="s">
        <v>27</v>
      </c>
      <c r="C32" s="120" t="s">
        <v>93</v>
      </c>
      <c r="D32" s="120"/>
      <c r="E32" s="121"/>
      <c r="F32" s="34"/>
    </row>
    <row r="33" spans="1:208" x14ac:dyDescent="0.35">
      <c r="A33" s="34"/>
      <c r="B33" s="128" t="s">
        <v>28</v>
      </c>
      <c r="C33" s="81" t="s">
        <v>89</v>
      </c>
      <c r="D33" s="81"/>
      <c r="E33" s="82"/>
      <c r="F33" s="34"/>
    </row>
    <row r="34" spans="1:208" x14ac:dyDescent="0.35">
      <c r="A34" s="34"/>
      <c r="B34" s="129"/>
      <c r="C34" s="70" t="s">
        <v>90</v>
      </c>
      <c r="D34" s="70"/>
      <c r="E34" s="71"/>
      <c r="F34" s="34"/>
    </row>
    <row r="35" spans="1:208" x14ac:dyDescent="0.35">
      <c r="A35" s="34"/>
      <c r="B35" s="129"/>
      <c r="C35" s="103" t="s">
        <v>91</v>
      </c>
      <c r="D35" s="103"/>
      <c r="E35" s="127"/>
      <c r="F35" s="34"/>
    </row>
    <row r="36" spans="1:208" x14ac:dyDescent="0.35">
      <c r="A36" s="34"/>
      <c r="B36" s="78" t="s">
        <v>29</v>
      </c>
      <c r="C36" s="104" t="s">
        <v>92</v>
      </c>
      <c r="D36" s="105"/>
      <c r="E36" s="106"/>
      <c r="F36" s="34"/>
    </row>
    <row r="37" spans="1:208" ht="112.5" customHeight="1" thickBot="1" x14ac:dyDescent="0.4">
      <c r="A37" s="34"/>
      <c r="B37" s="12" t="s">
        <v>30</v>
      </c>
      <c r="C37" s="125"/>
      <c r="D37" s="125"/>
      <c r="E37" s="126"/>
      <c r="F37" s="34"/>
    </row>
    <row r="38" spans="1:208" ht="14.25" customHeight="1" x14ac:dyDescent="0.35">
      <c r="A38" s="34"/>
      <c r="B38" s="49"/>
      <c r="C38" s="50"/>
      <c r="D38" s="50"/>
      <c r="E38" s="50"/>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122" t="s">
        <v>31</v>
      </c>
      <c r="C40" s="123"/>
      <c r="D40" s="123"/>
      <c r="E40" s="12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33</v>
      </c>
      <c r="D42" s="6"/>
      <c r="E42" s="7"/>
      <c r="F42" s="34"/>
    </row>
    <row r="43" spans="1:208" ht="15" thickBot="1" x14ac:dyDescent="0.4">
      <c r="A43" s="34"/>
      <c r="B43" s="26"/>
      <c r="C43" s="6" t="s">
        <v>34</v>
      </c>
      <c r="D43" s="6"/>
      <c r="E43" s="7"/>
      <c r="F43" s="34"/>
    </row>
    <row r="44" spans="1:208" s="23" customFormat="1" x14ac:dyDescent="0.35">
      <c r="A44" s="37"/>
      <c r="B44" s="27" t="s">
        <v>35</v>
      </c>
      <c r="C44" s="32" t="s">
        <v>36</v>
      </c>
      <c r="D44" s="24"/>
      <c r="E44" s="28" t="s">
        <v>37</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38</v>
      </c>
      <c r="D45" s="25"/>
      <c r="E45" s="7" t="s">
        <v>39</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40</v>
      </c>
      <c r="D46" s="30"/>
      <c r="E46" s="9" t="s">
        <v>41</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42</v>
      </c>
      <c r="C47" s="118" t="s">
        <v>43</v>
      </c>
      <c r="D47" s="118"/>
      <c r="E47" s="119"/>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5:5" s="34" customFormat="1" x14ac:dyDescent="0.35">
      <c r="E49" s="33" t="s">
        <v>44</v>
      </c>
    </row>
    <row r="50" spans="5:5" s="34" customFormat="1" x14ac:dyDescent="0.35">
      <c r="E50" s="33" t="s">
        <v>45</v>
      </c>
    </row>
    <row r="51" spans="5:5" s="34" customFormat="1" x14ac:dyDescent="0.35"/>
    <row r="52" spans="5:5" s="34" customFormat="1" x14ac:dyDescent="0.35"/>
    <row r="53" spans="5:5" s="34" customFormat="1" x14ac:dyDescent="0.35"/>
    <row r="54" spans="5:5" s="34" customFormat="1" x14ac:dyDescent="0.35"/>
    <row r="55" spans="5:5" s="34" customFormat="1" x14ac:dyDescent="0.35"/>
    <row r="56" spans="5:5" s="34" customFormat="1" x14ac:dyDescent="0.35"/>
    <row r="57" spans="5:5" s="34" customFormat="1" x14ac:dyDescent="0.35"/>
    <row r="58" spans="5:5" s="34" customFormat="1" x14ac:dyDescent="0.35"/>
    <row r="59" spans="5:5" s="34" customFormat="1" x14ac:dyDescent="0.35"/>
    <row r="60" spans="5:5" s="34" customFormat="1" x14ac:dyDescent="0.35"/>
    <row r="61" spans="5:5" s="34" customFormat="1" x14ac:dyDescent="0.35"/>
    <row r="62" spans="5:5" s="34" customFormat="1" x14ac:dyDescent="0.35"/>
    <row r="63" spans="5:5" s="34" customFormat="1" x14ac:dyDescent="0.35"/>
    <row r="64" spans="5: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row r="270" s="34" customFormat="1" x14ac:dyDescent="0.35"/>
    <row r="271" s="34" customFormat="1" x14ac:dyDescent="0.35"/>
    <row r="272" s="34" customFormat="1" x14ac:dyDescent="0.35"/>
    <row r="273" s="34" customFormat="1" x14ac:dyDescent="0.35"/>
    <row r="274" s="34" customFormat="1" x14ac:dyDescent="0.35"/>
    <row r="275" s="34" customFormat="1" x14ac:dyDescent="0.35"/>
    <row r="276" s="34" customFormat="1" x14ac:dyDescent="0.35"/>
    <row r="277" s="34" customFormat="1" x14ac:dyDescent="0.35"/>
    <row r="278" s="34" customFormat="1" x14ac:dyDescent="0.35"/>
    <row r="279" s="34" customFormat="1" x14ac:dyDescent="0.35"/>
    <row r="280" s="34" customFormat="1" x14ac:dyDescent="0.35"/>
    <row r="281" s="34" customFormat="1" x14ac:dyDescent="0.35"/>
    <row r="282" s="34" customFormat="1" x14ac:dyDescent="0.35"/>
    <row r="283" s="34" customFormat="1" x14ac:dyDescent="0.35"/>
    <row r="284" s="34" customFormat="1" x14ac:dyDescent="0.35"/>
    <row r="285" s="34" customFormat="1" x14ac:dyDescent="0.35"/>
    <row r="286" s="34" customFormat="1" x14ac:dyDescent="0.35"/>
    <row r="287" s="34" customFormat="1" x14ac:dyDescent="0.35"/>
    <row r="288" s="34" customFormat="1" x14ac:dyDescent="0.35"/>
    <row r="289" s="34" customFormat="1" x14ac:dyDescent="0.35"/>
    <row r="290" s="34" customFormat="1" x14ac:dyDescent="0.35"/>
    <row r="291" s="34" customFormat="1" x14ac:dyDescent="0.35"/>
    <row r="292" s="34" customFormat="1" x14ac:dyDescent="0.35"/>
    <row r="293" s="34" customFormat="1" x14ac:dyDescent="0.35"/>
    <row r="294" s="34" customFormat="1" x14ac:dyDescent="0.35"/>
    <row r="295" s="34" customFormat="1" x14ac:dyDescent="0.35"/>
    <row r="296" s="34" customFormat="1" x14ac:dyDescent="0.35"/>
    <row r="297" s="34" customFormat="1" x14ac:dyDescent="0.35"/>
    <row r="298" s="34" customFormat="1" x14ac:dyDescent="0.35"/>
    <row r="299" s="34" customFormat="1" x14ac:dyDescent="0.35"/>
    <row r="300" s="34" customFormat="1" x14ac:dyDescent="0.35"/>
    <row r="301" s="34" customFormat="1" x14ac:dyDescent="0.35"/>
    <row r="302" s="34" customFormat="1" x14ac:dyDescent="0.35"/>
    <row r="303" s="34" customFormat="1" x14ac:dyDescent="0.35"/>
    <row r="304" s="34" customFormat="1" x14ac:dyDescent="0.35"/>
    <row r="305" s="34" customFormat="1" x14ac:dyDescent="0.35"/>
    <row r="306" s="34" customFormat="1" x14ac:dyDescent="0.35"/>
    <row r="307" s="34" customFormat="1" x14ac:dyDescent="0.35"/>
    <row r="308" s="34" customFormat="1" x14ac:dyDescent="0.35"/>
    <row r="309" s="34" customFormat="1" x14ac:dyDescent="0.35"/>
    <row r="310" s="34" customFormat="1" x14ac:dyDescent="0.35"/>
    <row r="311" s="34" customFormat="1" x14ac:dyDescent="0.35"/>
    <row r="312" s="34" customFormat="1" x14ac:dyDescent="0.35"/>
    <row r="313" s="34" customFormat="1" x14ac:dyDescent="0.35"/>
    <row r="314" s="34" customFormat="1" x14ac:dyDescent="0.35"/>
    <row r="315" s="34" customFormat="1" x14ac:dyDescent="0.35"/>
    <row r="316" s="34" customFormat="1" x14ac:dyDescent="0.35"/>
    <row r="317" s="34" customFormat="1" x14ac:dyDescent="0.35"/>
    <row r="318" s="34" customFormat="1" x14ac:dyDescent="0.35"/>
    <row r="319" s="34" customFormat="1" x14ac:dyDescent="0.35"/>
    <row r="320" s="34" customFormat="1" x14ac:dyDescent="0.35"/>
    <row r="321" s="34" customFormat="1" x14ac:dyDescent="0.35"/>
    <row r="322" s="34" customFormat="1" x14ac:dyDescent="0.35"/>
    <row r="323" s="34" customFormat="1" x14ac:dyDescent="0.35"/>
    <row r="324" s="34" customFormat="1" x14ac:dyDescent="0.35"/>
    <row r="325" s="34" customFormat="1" x14ac:dyDescent="0.35"/>
    <row r="326" s="34" customFormat="1" x14ac:dyDescent="0.35"/>
    <row r="327" s="34" customFormat="1" x14ac:dyDescent="0.35"/>
    <row r="328" s="34" customFormat="1" x14ac:dyDescent="0.35"/>
    <row r="329" s="34" customFormat="1" x14ac:dyDescent="0.35"/>
    <row r="330" s="34" customFormat="1" x14ac:dyDescent="0.35"/>
    <row r="331" s="34" customFormat="1" x14ac:dyDescent="0.35"/>
    <row r="332" s="34" customFormat="1" x14ac:dyDescent="0.35"/>
    <row r="333" s="34" customFormat="1" x14ac:dyDescent="0.35"/>
    <row r="334" s="34" customFormat="1" x14ac:dyDescent="0.35"/>
    <row r="335" s="34" customFormat="1" x14ac:dyDescent="0.35"/>
    <row r="336" s="34" customFormat="1" x14ac:dyDescent="0.35"/>
    <row r="337" s="34" customFormat="1" x14ac:dyDescent="0.35"/>
    <row r="338" s="34" customFormat="1" x14ac:dyDescent="0.35"/>
    <row r="339" s="34" customFormat="1" x14ac:dyDescent="0.35"/>
    <row r="340" s="34" customFormat="1" x14ac:dyDescent="0.35"/>
    <row r="341" s="34" customFormat="1" x14ac:dyDescent="0.35"/>
    <row r="342" s="34" customFormat="1" x14ac:dyDescent="0.35"/>
    <row r="343" s="34" customFormat="1" x14ac:dyDescent="0.35"/>
    <row r="344" s="34" customFormat="1" x14ac:dyDescent="0.35"/>
    <row r="345" s="34" customFormat="1" x14ac:dyDescent="0.35"/>
    <row r="346" s="34" customFormat="1" x14ac:dyDescent="0.35"/>
    <row r="347" s="34" customFormat="1" x14ac:dyDescent="0.35"/>
    <row r="348" s="34" customFormat="1" x14ac:dyDescent="0.35"/>
    <row r="349" s="34" customFormat="1" x14ac:dyDescent="0.35"/>
    <row r="350" s="34" customFormat="1" x14ac:dyDescent="0.35"/>
    <row r="351" s="34" customFormat="1" x14ac:dyDescent="0.35"/>
    <row r="352" s="34" customFormat="1" x14ac:dyDescent="0.35"/>
    <row r="353" s="34" customFormat="1" x14ac:dyDescent="0.35"/>
    <row r="354" s="34" customFormat="1" x14ac:dyDescent="0.35"/>
    <row r="355" s="34" customFormat="1" x14ac:dyDescent="0.35"/>
    <row r="356" s="34" customFormat="1" x14ac:dyDescent="0.35"/>
    <row r="357" s="34" customFormat="1" x14ac:dyDescent="0.35"/>
    <row r="358" s="34" customFormat="1" x14ac:dyDescent="0.35"/>
    <row r="359" s="34" customFormat="1" x14ac:dyDescent="0.35"/>
    <row r="360" s="34" customFormat="1" x14ac:dyDescent="0.35"/>
    <row r="361" s="34" customFormat="1" x14ac:dyDescent="0.35"/>
    <row r="362" s="34" customFormat="1" x14ac:dyDescent="0.35"/>
    <row r="363" s="34" customFormat="1" x14ac:dyDescent="0.35"/>
    <row r="364" s="34" customFormat="1" x14ac:dyDescent="0.35"/>
    <row r="365" s="34" customFormat="1" x14ac:dyDescent="0.35"/>
    <row r="366" s="34" customFormat="1" x14ac:dyDescent="0.35"/>
    <row r="367" s="34" customFormat="1" x14ac:dyDescent="0.35"/>
    <row r="368" s="34" customFormat="1" x14ac:dyDescent="0.35"/>
    <row r="369" s="34" customFormat="1" x14ac:dyDescent="0.35"/>
    <row r="370" s="34" customFormat="1" x14ac:dyDescent="0.35"/>
    <row r="371" s="34" customFormat="1" x14ac:dyDescent="0.35"/>
    <row r="372" s="34" customFormat="1" x14ac:dyDescent="0.35"/>
    <row r="373" s="34" customFormat="1" x14ac:dyDescent="0.35"/>
    <row r="374" s="34" customFormat="1" x14ac:dyDescent="0.35"/>
    <row r="375" s="34" customFormat="1" x14ac:dyDescent="0.35"/>
    <row r="376" s="34" customFormat="1" x14ac:dyDescent="0.35"/>
    <row r="377" s="34" customFormat="1" x14ac:dyDescent="0.35"/>
    <row r="378" s="34" customFormat="1" x14ac:dyDescent="0.35"/>
    <row r="379" s="34" customFormat="1" x14ac:dyDescent="0.35"/>
    <row r="380" s="34" customFormat="1" x14ac:dyDescent="0.35"/>
    <row r="381" s="34" customFormat="1" x14ac:dyDescent="0.35"/>
    <row r="382" s="34" customFormat="1" x14ac:dyDescent="0.35"/>
    <row r="383" s="34" customFormat="1" x14ac:dyDescent="0.35"/>
    <row r="384" s="34" customFormat="1" x14ac:dyDescent="0.35"/>
    <row r="385" s="34" customFormat="1" x14ac:dyDescent="0.35"/>
    <row r="386" s="34" customFormat="1" x14ac:dyDescent="0.35"/>
    <row r="387" s="34" customFormat="1" x14ac:dyDescent="0.35"/>
    <row r="388" s="34" customFormat="1" x14ac:dyDescent="0.35"/>
    <row r="389" s="34" customFormat="1" x14ac:dyDescent="0.35"/>
    <row r="390" s="34" customFormat="1" x14ac:dyDescent="0.35"/>
    <row r="391" s="34" customFormat="1" x14ac:dyDescent="0.35"/>
    <row r="392" s="34" customFormat="1" x14ac:dyDescent="0.35"/>
    <row r="393" s="34" customFormat="1" x14ac:dyDescent="0.35"/>
    <row r="394" s="34" customFormat="1" x14ac:dyDescent="0.35"/>
    <row r="395" s="34" customFormat="1" x14ac:dyDescent="0.35"/>
    <row r="396" s="34" customFormat="1" x14ac:dyDescent="0.35"/>
    <row r="397" s="34" customFormat="1" x14ac:dyDescent="0.35"/>
    <row r="398" s="34" customFormat="1" x14ac:dyDescent="0.35"/>
    <row r="399" s="34" customFormat="1" x14ac:dyDescent="0.35"/>
    <row r="400" s="34" customFormat="1" x14ac:dyDescent="0.35"/>
    <row r="401" s="34" customFormat="1" x14ac:dyDescent="0.35"/>
    <row r="402" s="34" customFormat="1" x14ac:dyDescent="0.35"/>
    <row r="403" s="34" customFormat="1" x14ac:dyDescent="0.35"/>
    <row r="404" s="34" customFormat="1" x14ac:dyDescent="0.35"/>
    <row r="405" s="34" customFormat="1" x14ac:dyDescent="0.35"/>
    <row r="406" s="34" customFormat="1" x14ac:dyDescent="0.35"/>
    <row r="407" s="34" customFormat="1" x14ac:dyDescent="0.35"/>
    <row r="408" s="34" customFormat="1" x14ac:dyDescent="0.35"/>
    <row r="409" s="34" customFormat="1" x14ac:dyDescent="0.35"/>
    <row r="410" s="34" customFormat="1" x14ac:dyDescent="0.35"/>
    <row r="411" s="34" customFormat="1" x14ac:dyDescent="0.35"/>
    <row r="412" s="34" customFormat="1" x14ac:dyDescent="0.35"/>
    <row r="413" s="34" customFormat="1" x14ac:dyDescent="0.35"/>
    <row r="414" s="34" customFormat="1" x14ac:dyDescent="0.35"/>
    <row r="415" s="34" customFormat="1" x14ac:dyDescent="0.35"/>
    <row r="416" s="34" customFormat="1" x14ac:dyDescent="0.35"/>
    <row r="417" s="34" customFormat="1" x14ac:dyDescent="0.35"/>
    <row r="418" s="34" customFormat="1" x14ac:dyDescent="0.35"/>
    <row r="419" s="34" customFormat="1" x14ac:dyDescent="0.35"/>
    <row r="420" s="34" customFormat="1" x14ac:dyDescent="0.35"/>
    <row r="421" s="34" customFormat="1" x14ac:dyDescent="0.35"/>
    <row r="422" s="34" customFormat="1" x14ac:dyDescent="0.35"/>
    <row r="423" s="34" customFormat="1" x14ac:dyDescent="0.35"/>
    <row r="424" s="34" customFormat="1" x14ac:dyDescent="0.35"/>
    <row r="425" s="34" customFormat="1" x14ac:dyDescent="0.35"/>
    <row r="426" s="34" customFormat="1" x14ac:dyDescent="0.35"/>
    <row r="427" s="34" customFormat="1" x14ac:dyDescent="0.35"/>
    <row r="428" s="34" customFormat="1" x14ac:dyDescent="0.35"/>
    <row r="429" s="34" customFormat="1" x14ac:dyDescent="0.35"/>
    <row r="430" s="34" customFormat="1" x14ac:dyDescent="0.35"/>
    <row r="431" s="34" customFormat="1" x14ac:dyDescent="0.35"/>
    <row r="432" s="34" customFormat="1" x14ac:dyDescent="0.35"/>
    <row r="433" s="34" customFormat="1" x14ac:dyDescent="0.35"/>
    <row r="434" s="34" customFormat="1" x14ac:dyDescent="0.35"/>
    <row r="435" s="34" customFormat="1" x14ac:dyDescent="0.35"/>
    <row r="436" s="34" customFormat="1" x14ac:dyDescent="0.35"/>
    <row r="437" s="34" customFormat="1" x14ac:dyDescent="0.35"/>
    <row r="438" s="34" customFormat="1" x14ac:dyDescent="0.35"/>
    <row r="439" s="34" customFormat="1" x14ac:dyDescent="0.35"/>
    <row r="440" s="34" customFormat="1" x14ac:dyDescent="0.35"/>
    <row r="441" s="34" customFormat="1" x14ac:dyDescent="0.35"/>
    <row r="442" s="34" customFormat="1" x14ac:dyDescent="0.35"/>
    <row r="443" s="34" customFormat="1" x14ac:dyDescent="0.35"/>
    <row r="444" s="34" customFormat="1" x14ac:dyDescent="0.35"/>
    <row r="445" s="34" customFormat="1" x14ac:dyDescent="0.35"/>
    <row r="446" s="34" customFormat="1" x14ac:dyDescent="0.35"/>
    <row r="447" s="34" customFormat="1" x14ac:dyDescent="0.35"/>
  </sheetData>
  <mergeCells count="30">
    <mergeCell ref="C47:E47"/>
    <mergeCell ref="C32:E32"/>
    <mergeCell ref="B40:E40"/>
    <mergeCell ref="C37:E37"/>
    <mergeCell ref="C35:E35"/>
    <mergeCell ref="C33:E33"/>
    <mergeCell ref="B33:B35"/>
    <mergeCell ref="C18:E18"/>
    <mergeCell ref="C19:E19"/>
    <mergeCell ref="C15:E15"/>
    <mergeCell ref="C28:E28"/>
    <mergeCell ref="C36:E36"/>
    <mergeCell ref="C29:E29"/>
    <mergeCell ref="C25:E25"/>
    <mergeCell ref="B17:E17"/>
    <mergeCell ref="B27:E27"/>
    <mergeCell ref="C20:E20"/>
    <mergeCell ref="C26:E26"/>
    <mergeCell ref="C31:E31"/>
    <mergeCell ref="B3:E3"/>
    <mergeCell ref="B4:E4"/>
    <mergeCell ref="C12:E12"/>
    <mergeCell ref="C13:E13"/>
    <mergeCell ref="C16:E16"/>
    <mergeCell ref="B6:E6"/>
    <mergeCell ref="B7:E7"/>
    <mergeCell ref="B8:C8"/>
    <mergeCell ref="B9:C9"/>
    <mergeCell ref="B11:E11"/>
    <mergeCell ref="C14:E14"/>
  </mergeCells>
  <pageMargins left="0.6" right="0.45" top="0.75" bottom="0.75" header="0.55000000000000004" footer="0.55000000000000004"/>
  <pageSetup paperSize="9" scale="76"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DA8B1-C64E-48AF-9431-DE3C485B98AF}">
  <dimension ref="B3:G21"/>
  <sheetViews>
    <sheetView topLeftCell="A3" workbookViewId="0">
      <selection activeCell="E9" sqref="E9"/>
    </sheetView>
  </sheetViews>
  <sheetFormatPr defaultRowHeight="14.5" x14ac:dyDescent="0.35"/>
  <cols>
    <col min="2" max="2" width="17.54296875" bestFit="1" customWidth="1"/>
    <col min="3" max="3" width="17.54296875" customWidth="1"/>
    <col min="4" max="6" width="12.1796875" bestFit="1" customWidth="1"/>
    <col min="7" max="7" width="14.81640625" bestFit="1" customWidth="1"/>
  </cols>
  <sheetData>
    <row r="3" spans="2:7" x14ac:dyDescent="0.35">
      <c r="B3" s="132" t="s">
        <v>46</v>
      </c>
      <c r="C3" s="132"/>
      <c r="D3" s="132"/>
      <c r="E3" s="132"/>
      <c r="F3" s="132"/>
      <c r="G3" s="132"/>
    </row>
    <row r="4" spans="2:7" x14ac:dyDescent="0.35">
      <c r="B4" s="53" t="s">
        <v>47</v>
      </c>
      <c r="C4" s="67">
        <v>260585848</v>
      </c>
      <c r="D4" s="133"/>
      <c r="E4" s="133"/>
      <c r="F4" s="133"/>
      <c r="G4" s="133"/>
    </row>
    <row r="5" spans="2:7" x14ac:dyDescent="0.35">
      <c r="B5" s="51"/>
      <c r="C5" s="74" t="s">
        <v>48</v>
      </c>
      <c r="D5" s="52" t="s">
        <v>49</v>
      </c>
      <c r="E5" s="52" t="s">
        <v>50</v>
      </c>
      <c r="F5" s="52" t="s">
        <v>51</v>
      </c>
      <c r="G5" s="52" t="s">
        <v>52</v>
      </c>
    </row>
    <row r="6" spans="2:7" x14ac:dyDescent="0.35">
      <c r="B6" s="53" t="s">
        <v>53</v>
      </c>
      <c r="C6" s="65" t="s">
        <v>54</v>
      </c>
      <c r="D6" s="54">
        <v>0.02</v>
      </c>
      <c r="E6" s="54">
        <v>0.11202230328830769</v>
      </c>
      <c r="F6" s="54">
        <v>0.18229430887755196</v>
      </c>
      <c r="G6" s="54">
        <v>0.36511812789615794</v>
      </c>
    </row>
    <row r="7" spans="2:7" x14ac:dyDescent="0.35">
      <c r="B7" s="51" t="s">
        <v>55</v>
      </c>
      <c r="C7" s="64" t="s">
        <v>56</v>
      </c>
      <c r="D7" s="55">
        <v>0.34</v>
      </c>
      <c r="E7" s="55">
        <v>0.34</v>
      </c>
      <c r="F7" s="55">
        <v>0.34</v>
      </c>
      <c r="G7" s="55">
        <v>0.34</v>
      </c>
    </row>
    <row r="8" spans="2:7" x14ac:dyDescent="0.35">
      <c r="B8" s="51" t="s">
        <v>57</v>
      </c>
      <c r="C8" s="64" t="s">
        <v>58</v>
      </c>
      <c r="D8" s="56">
        <v>0.82799999999999996</v>
      </c>
      <c r="E8" s="56">
        <v>0.82799999999999996</v>
      </c>
      <c r="F8" s="56">
        <v>0.82799999999999996</v>
      </c>
      <c r="G8" s="56">
        <v>0.82799999999999996</v>
      </c>
    </row>
    <row r="9" spans="2:7" x14ac:dyDescent="0.35">
      <c r="B9" s="51" t="s">
        <v>59</v>
      </c>
      <c r="C9" s="64" t="s">
        <v>58</v>
      </c>
      <c r="D9" s="56">
        <v>0.73299999999999998</v>
      </c>
      <c r="E9" s="56">
        <v>0.73299999999999998</v>
      </c>
      <c r="F9" s="56">
        <v>0.73299999999999998</v>
      </c>
      <c r="G9" s="56">
        <v>0.73299999999999998</v>
      </c>
    </row>
    <row r="10" spans="2:7" x14ac:dyDescent="0.35">
      <c r="B10" s="130" t="s">
        <v>60</v>
      </c>
      <c r="C10" s="131"/>
      <c r="D10" s="57">
        <f>D6*D7*D8*C4*D9</f>
        <v>1075459.4754385536</v>
      </c>
      <c r="E10" s="57">
        <f>E6*E7*E8*C4*E9</f>
        <v>6023772.3765930971</v>
      </c>
      <c r="F10" s="57">
        <f>F6*F7*F8*C4*F9</f>
        <v>9802507.0900442861</v>
      </c>
      <c r="G10" s="57">
        <f>G6*G7*G8*C4*G9</f>
        <v>19633487.515015438</v>
      </c>
    </row>
    <row r="11" spans="2:7" x14ac:dyDescent="0.35">
      <c r="B11" s="51" t="s">
        <v>61</v>
      </c>
      <c r="C11" s="64" t="s">
        <v>62</v>
      </c>
      <c r="D11" s="56">
        <v>0.254</v>
      </c>
      <c r="E11" s="56">
        <v>0.254</v>
      </c>
      <c r="F11" s="56">
        <v>0.254</v>
      </c>
      <c r="G11" s="56">
        <v>0.254</v>
      </c>
    </row>
    <row r="12" spans="2:7" x14ac:dyDescent="0.35">
      <c r="B12" s="53" t="s">
        <v>63</v>
      </c>
      <c r="C12" s="66"/>
      <c r="D12" s="56">
        <v>0.05</v>
      </c>
      <c r="E12" s="56">
        <v>0.05</v>
      </c>
      <c r="F12" s="56">
        <v>0.05</v>
      </c>
      <c r="G12" s="56">
        <v>0.05</v>
      </c>
    </row>
    <row r="13" spans="2:7" x14ac:dyDescent="0.35">
      <c r="B13" s="51" t="s">
        <v>64</v>
      </c>
      <c r="C13" s="64" t="s">
        <v>65</v>
      </c>
      <c r="D13" s="58">
        <v>1</v>
      </c>
      <c r="E13" s="58">
        <v>1</v>
      </c>
      <c r="F13" s="58">
        <v>1</v>
      </c>
      <c r="G13" s="58">
        <v>1</v>
      </c>
    </row>
    <row r="14" spans="2:7" x14ac:dyDescent="0.35">
      <c r="B14" s="51" t="s">
        <v>66</v>
      </c>
      <c r="C14" s="64" t="s">
        <v>67</v>
      </c>
      <c r="D14" s="59">
        <v>1320</v>
      </c>
      <c r="E14" s="59">
        <v>1320</v>
      </c>
      <c r="F14" s="59">
        <v>1320</v>
      </c>
      <c r="G14" s="59">
        <v>1320</v>
      </c>
    </row>
    <row r="15" spans="2:7" x14ac:dyDescent="0.35">
      <c r="B15" s="130" t="s">
        <v>68</v>
      </c>
      <c r="C15" s="131"/>
      <c r="D15" s="59">
        <f>D10*D11*D12*D13*D14</f>
        <v>18029002.646251917</v>
      </c>
      <c r="E15" s="59">
        <f>E10*E11*E12*E13*E14</f>
        <v>100982520.12120667</v>
      </c>
      <c r="F15" s="59">
        <f>F14*F13*F12*F11*F10</f>
        <v>164329228.8575024</v>
      </c>
      <c r="G15" s="59">
        <f>G14*G13*G12*G11*G10</f>
        <v>329135784.70171881</v>
      </c>
    </row>
    <row r="16" spans="2:7" x14ac:dyDescent="0.35">
      <c r="B16" s="60"/>
      <c r="C16" s="60"/>
      <c r="D16" s="61"/>
      <c r="F16" s="68" t="s">
        <v>69</v>
      </c>
      <c r="G16" s="62">
        <f>SUM(D15:G15)</f>
        <v>612476536.32667983</v>
      </c>
    </row>
    <row r="17" spans="2:7" x14ac:dyDescent="0.35">
      <c r="B17" s="60"/>
      <c r="C17" s="60"/>
      <c r="D17" s="63"/>
      <c r="F17" s="68" t="s">
        <v>70</v>
      </c>
      <c r="G17" s="62">
        <f>G16*12</f>
        <v>7349718435.9201584</v>
      </c>
    </row>
    <row r="20" spans="2:7" x14ac:dyDescent="0.35">
      <c r="B20" s="60" t="s">
        <v>71</v>
      </c>
    </row>
    <row r="21" spans="2:7" x14ac:dyDescent="0.35">
      <c r="B21" s="68" t="s">
        <v>72</v>
      </c>
    </row>
  </sheetData>
  <mergeCells count="4">
    <mergeCell ref="B10:C10"/>
    <mergeCell ref="B15:C15"/>
    <mergeCell ref="B3:G3"/>
    <mergeCell ref="D4:G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Forecasting</vt:lpstr>
      <vt:lpstr>Product!Print_Area</vt:lpstr>
    </vt:vector>
  </TitlesOfParts>
  <Manager/>
  <Company>PT NUtrifood Indonesia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aprianto.rieza</dc:creator>
  <cp:keywords/>
  <dc:description/>
  <cp:lastModifiedBy>Bagus Sindhu Perkoso</cp:lastModifiedBy>
  <cp:revision/>
  <dcterms:created xsi:type="dcterms:W3CDTF">2010-02-03T06:36:43Z</dcterms:created>
  <dcterms:modified xsi:type="dcterms:W3CDTF">2020-05-22T08:05:06Z</dcterms:modified>
  <cp:category/>
  <cp:contentStatus/>
</cp:coreProperties>
</file>