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2816" windowHeight="8196" tabRatio="405" activeTab="4"/>
  </bookViews>
  <sheets>
    <sheet name="raw_data" sheetId="1" r:id="rId1"/>
    <sheet name="nwUsage" sheetId="2" r:id="rId2"/>
    <sheet name="delay" sheetId="3" r:id="rId3"/>
    <sheet name="energy" sheetId="4" r:id="rId4"/>
    <sheet name="execTime" sheetId="5" r:id="rId5"/>
  </sheets>
  <calcPr calcId="124519"/>
</workbook>
</file>

<file path=xl/calcChain.xml><?xml version="1.0" encoding="utf-8"?>
<calcChain xmlns="http://schemas.openxmlformats.org/spreadsheetml/2006/main">
  <c r="C9" i="5"/>
  <c r="D9"/>
  <c r="E9"/>
  <c r="F9"/>
  <c r="G9"/>
  <c r="H9"/>
  <c r="I9"/>
  <c r="J9"/>
  <c r="K9"/>
  <c r="L9"/>
  <c r="M9"/>
  <c r="N9"/>
  <c r="O9"/>
  <c r="P9"/>
  <c r="Q9"/>
  <c r="C10"/>
  <c r="D10"/>
  <c r="E10"/>
  <c r="F10"/>
  <c r="G10"/>
  <c r="H10"/>
  <c r="I10"/>
  <c r="J10"/>
  <c r="K10"/>
  <c r="L10"/>
  <c r="M10"/>
  <c r="N10"/>
  <c r="O10"/>
  <c r="P10"/>
  <c r="Q10"/>
  <c r="C11"/>
  <c r="D11"/>
  <c r="E11"/>
  <c r="F11"/>
  <c r="G11"/>
  <c r="H11"/>
  <c r="I11"/>
  <c r="J11"/>
  <c r="K11"/>
  <c r="L11"/>
  <c r="M11"/>
  <c r="N11"/>
  <c r="O11"/>
  <c r="P11"/>
  <c r="Q11"/>
  <c r="C12"/>
  <c r="D12"/>
  <c r="E12"/>
  <c r="F12"/>
  <c r="G12"/>
  <c r="H12"/>
  <c r="I12"/>
  <c r="J12"/>
  <c r="K12"/>
  <c r="L12"/>
  <c r="M12"/>
  <c r="N12"/>
  <c r="O12"/>
  <c r="P12"/>
  <c r="Q12"/>
  <c r="C13"/>
  <c r="D13"/>
  <c r="E13"/>
  <c r="F13"/>
  <c r="G13"/>
  <c r="H13"/>
  <c r="I13"/>
  <c r="J13"/>
  <c r="K13"/>
  <c r="L13"/>
  <c r="M13"/>
  <c r="N13"/>
  <c r="O13"/>
  <c r="P13"/>
  <c r="Q13"/>
  <c r="B10"/>
  <c r="B11"/>
  <c r="B12"/>
  <c r="B13"/>
  <c r="B9"/>
  <c r="Q6" l="1"/>
  <c r="Q5"/>
  <c r="Q4"/>
  <c r="Q3"/>
  <c r="Q2"/>
  <c r="P6"/>
  <c r="P5"/>
  <c r="P4"/>
  <c r="P3"/>
  <c r="P2"/>
  <c r="O6"/>
  <c r="O5"/>
  <c r="O4"/>
  <c r="O3"/>
  <c r="O2"/>
  <c r="N6"/>
  <c r="N5"/>
  <c r="N4"/>
  <c r="N3"/>
  <c r="N2"/>
  <c r="M6"/>
  <c r="M5"/>
  <c r="M4"/>
  <c r="M3"/>
  <c r="M2"/>
  <c r="L6"/>
  <c r="L5"/>
  <c r="L4"/>
  <c r="L3"/>
  <c r="L2"/>
  <c r="K6"/>
  <c r="K5"/>
  <c r="K4"/>
  <c r="K3"/>
  <c r="K2"/>
  <c r="J6"/>
  <c r="J5"/>
  <c r="J4"/>
  <c r="J3"/>
  <c r="J2"/>
  <c r="I6"/>
  <c r="I5"/>
  <c r="I4"/>
  <c r="I3"/>
  <c r="I2"/>
  <c r="H6"/>
  <c r="H5"/>
  <c r="H4"/>
  <c r="H3"/>
  <c r="H2"/>
  <c r="G6"/>
  <c r="G5"/>
  <c r="G4"/>
  <c r="G3"/>
  <c r="G2"/>
  <c r="F6"/>
  <c r="F5"/>
  <c r="F4"/>
  <c r="F3"/>
  <c r="F2"/>
  <c r="E6"/>
  <c r="E5"/>
  <c r="E4"/>
  <c r="E3"/>
  <c r="E2"/>
  <c r="D6"/>
  <c r="D5"/>
  <c r="D4"/>
  <c r="D3"/>
  <c r="D2"/>
  <c r="C6"/>
  <c r="C5"/>
  <c r="C4"/>
  <c r="C3"/>
  <c r="C2"/>
  <c r="B6"/>
  <c r="B5"/>
  <c r="B4"/>
  <c r="B3"/>
  <c r="B2"/>
  <c r="V88" i="1" l="1"/>
  <c r="U88"/>
  <c r="T88"/>
  <c r="S88"/>
  <c r="R88"/>
  <c r="Q88"/>
  <c r="P88"/>
  <c r="O88"/>
  <c r="N88"/>
  <c r="M88"/>
  <c r="V87"/>
  <c r="U87"/>
  <c r="T87"/>
  <c r="S87"/>
  <c r="R87"/>
  <c r="Q87"/>
  <c r="P87"/>
  <c r="O87"/>
  <c r="N87"/>
  <c r="M87"/>
  <c r="V86"/>
  <c r="U86"/>
  <c r="T86"/>
  <c r="S86"/>
  <c r="R86"/>
  <c r="Q86"/>
  <c r="P86"/>
  <c r="O86"/>
  <c r="N86"/>
  <c r="M86"/>
  <c r="V85"/>
  <c r="U85"/>
  <c r="T85"/>
  <c r="S85"/>
  <c r="R85"/>
  <c r="Q85"/>
  <c r="P85"/>
  <c r="O85"/>
  <c r="N85"/>
  <c r="M85"/>
  <c r="V84"/>
  <c r="U84"/>
  <c r="T84"/>
  <c r="S84"/>
  <c r="R84"/>
  <c r="Q84"/>
  <c r="P84"/>
  <c r="O84"/>
  <c r="N84"/>
  <c r="M84"/>
  <c r="V83"/>
  <c r="U83"/>
  <c r="T83"/>
  <c r="S83"/>
  <c r="R83"/>
  <c r="Q83"/>
  <c r="P83"/>
  <c r="O83"/>
  <c r="N83"/>
  <c r="M83"/>
  <c r="V77"/>
  <c r="U77"/>
  <c r="T77"/>
  <c r="S77"/>
  <c r="R77"/>
  <c r="Q77"/>
  <c r="P77"/>
  <c r="O77"/>
  <c r="N77"/>
  <c r="M77"/>
  <c r="V76"/>
  <c r="U76"/>
  <c r="T76"/>
  <c r="S76"/>
  <c r="R76"/>
  <c r="Q76"/>
  <c r="P76"/>
  <c r="O76"/>
  <c r="N76"/>
  <c r="M76"/>
  <c r="V75"/>
  <c r="U75"/>
  <c r="T75"/>
  <c r="S75"/>
  <c r="R75"/>
  <c r="Q75"/>
  <c r="P75"/>
  <c r="O75"/>
  <c r="N75"/>
  <c r="M75"/>
  <c r="V74"/>
  <c r="U74"/>
  <c r="T74"/>
  <c r="S74"/>
  <c r="R74"/>
  <c r="Q74"/>
  <c r="P74"/>
  <c r="O74"/>
  <c r="N74"/>
  <c r="M74"/>
  <c r="V73"/>
  <c r="U73"/>
  <c r="T73"/>
  <c r="S73"/>
  <c r="R73"/>
  <c r="Q73"/>
  <c r="P73"/>
  <c r="O73"/>
  <c r="N73"/>
  <c r="M73"/>
  <c r="V72"/>
  <c r="U72"/>
  <c r="T72"/>
  <c r="S72"/>
  <c r="R72"/>
  <c r="Q72"/>
  <c r="P72"/>
  <c r="O72"/>
  <c r="N72"/>
  <c r="M72"/>
  <c r="N60"/>
  <c r="O60"/>
  <c r="P60"/>
  <c r="Q60"/>
  <c r="R60"/>
  <c r="S60"/>
  <c r="T60"/>
  <c r="U60"/>
  <c r="V60"/>
  <c r="N61"/>
  <c r="O61"/>
  <c r="P61"/>
  <c r="Q61"/>
  <c r="R61"/>
  <c r="S61"/>
  <c r="T61"/>
  <c r="U61"/>
  <c r="V61"/>
  <c r="N62"/>
  <c r="O62"/>
  <c r="P62"/>
  <c r="Q62"/>
  <c r="R62"/>
  <c r="S62"/>
  <c r="T62"/>
  <c r="U62"/>
  <c r="V62"/>
  <c r="N63"/>
  <c r="O63"/>
  <c r="P63"/>
  <c r="Q63"/>
  <c r="R63"/>
  <c r="S63"/>
  <c r="T63"/>
  <c r="U63"/>
  <c r="V63"/>
  <c r="N64"/>
  <c r="O64"/>
  <c r="P64"/>
  <c r="Q64"/>
  <c r="R64"/>
  <c r="S64"/>
  <c r="T64"/>
  <c r="U64"/>
  <c r="V64"/>
  <c r="N65"/>
  <c r="O65"/>
  <c r="P65"/>
  <c r="Q65"/>
  <c r="R65"/>
  <c r="S65"/>
  <c r="T65"/>
  <c r="U65"/>
  <c r="V65"/>
  <c r="M65"/>
  <c r="M61"/>
  <c r="M62"/>
  <c r="M63"/>
  <c r="M64"/>
  <c r="M60"/>
  <c r="N49"/>
  <c r="O49"/>
  <c r="P49"/>
  <c r="Q49"/>
  <c r="R49"/>
  <c r="S49"/>
  <c r="T49"/>
  <c r="U49"/>
  <c r="V49"/>
  <c r="N50"/>
  <c r="O50"/>
  <c r="P50"/>
  <c r="Q50"/>
  <c r="R50"/>
  <c r="S50"/>
  <c r="T50"/>
  <c r="U50"/>
  <c r="V50"/>
  <c r="N51"/>
  <c r="O51"/>
  <c r="P51"/>
  <c r="Q51"/>
  <c r="R51"/>
  <c r="S51"/>
  <c r="T51"/>
  <c r="U51"/>
  <c r="V51"/>
  <c r="N52"/>
  <c r="O52"/>
  <c r="P52"/>
  <c r="Q52"/>
  <c r="R52"/>
  <c r="S52"/>
  <c r="T52"/>
  <c r="U52"/>
  <c r="V52"/>
  <c r="N53"/>
  <c r="O53"/>
  <c r="P53"/>
  <c r="Q53"/>
  <c r="R53"/>
  <c r="S53"/>
  <c r="T53"/>
  <c r="U53"/>
  <c r="V53"/>
  <c r="N54"/>
  <c r="O54"/>
  <c r="P54"/>
  <c r="Q54"/>
  <c r="R54"/>
  <c r="S54"/>
  <c r="T54"/>
  <c r="U54"/>
  <c r="V54"/>
  <c r="M50"/>
  <c r="M51"/>
  <c r="M52"/>
  <c r="M53"/>
  <c r="M54"/>
  <c r="M49"/>
  <c r="M5" i="4"/>
  <c r="M6"/>
  <c r="M4"/>
  <c r="L5"/>
  <c r="L6"/>
  <c r="L4"/>
  <c r="K5"/>
  <c r="K6"/>
  <c r="K4"/>
  <c r="J6"/>
  <c r="J5"/>
  <c r="J4"/>
  <c r="K6" i="3"/>
  <c r="K5"/>
  <c r="K4"/>
  <c r="K3"/>
  <c r="K2"/>
  <c r="J6"/>
  <c r="J5"/>
  <c r="J4"/>
  <c r="J3"/>
  <c r="J2"/>
  <c r="I5"/>
  <c r="I6"/>
  <c r="I4"/>
  <c r="I3"/>
  <c r="I2"/>
  <c r="H6"/>
  <c r="H5"/>
  <c r="H4"/>
  <c r="H3"/>
  <c r="H2"/>
  <c r="K6" i="2"/>
  <c r="K5"/>
  <c r="K4"/>
  <c r="K3"/>
  <c r="K2"/>
  <c r="J6"/>
  <c r="J5"/>
  <c r="J4"/>
  <c r="J3"/>
  <c r="J2"/>
  <c r="I6"/>
  <c r="I5"/>
  <c r="I4"/>
  <c r="I3"/>
  <c r="I2"/>
  <c r="H6"/>
  <c r="H5"/>
  <c r="H4"/>
  <c r="H3"/>
  <c r="H2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</calcChain>
</file>

<file path=xl/sharedStrings.xml><?xml version="1.0" encoding="utf-8"?>
<sst xmlns="http://schemas.openxmlformats.org/spreadsheetml/2006/main" count="573" uniqueCount="40">
  <si>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</si>
  <si>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</si>
  <si>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</si>
  <si>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</si>
  <si>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</si>
  <si>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</si>
  <si>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</si>
  <si>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</si>
  <si>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</si>
  <si>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</si>
  <si>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</si>
  <si>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</si>
  <si>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Network Usage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</si>
  <si>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</si>
  <si>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</si>
  <si>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</si>
  <si>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</si>
  <si>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</si>
  <si>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</si>
  <si>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</si>
  <si>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</si>
  <si>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</si>
  <si>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</si>
  <si>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</si>
  <si>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</si>
  <si>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</si>
  <si>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</si>
  <si>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</si>
  <si>
    <t>4_4</t>
  </si>
  <si>
    <t>Original</t>
  </si>
  <si>
    <t>Access Points</t>
  </si>
  <si>
    <t>Addressing Access Points</t>
  </si>
  <si>
    <t>My Experiment</t>
  </si>
  <si>
    <t xml:space="preserve">Оригінальні </t>
  </si>
  <si>
    <t>Addressing Access Point</t>
  </si>
  <si>
    <t>Access Point</t>
  </si>
  <si>
    <t>Тип А Туман.</t>
  </si>
  <si>
    <t>Тип Б Туман.</t>
  </si>
  <si>
    <t>Тип А Хмар.</t>
  </si>
  <si>
    <t>Тип Б Хмар.</t>
  </si>
</sst>
</file>

<file path=xl/styles.xml><?xml version="1.0" encoding="utf-8"?>
<styleSheet xmlns="http://schemas.openxmlformats.org/spreadsheetml/2006/main">
  <numFmts count="1">
    <numFmt numFmtId="164" formatCode="0.00E+000"/>
  </numFmts>
  <fonts count="2">
    <font>
      <sz val="10"/>
      <name val="Arial"/>
      <family val="2"/>
      <charset val="1"/>
    </font>
    <font>
      <sz val="10"/>
      <color rgb="FF000000"/>
      <name val="Monospace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sz="1400">
                <a:latin typeface="Arial"/>
              </a:rPr>
              <a:t>Average Network Usage</a:t>
            </a:r>
            <a:r>
              <a:rPr lang="ru-RU" sz="1400">
                <a:latin typeface="Arial"/>
              </a:rPr>
              <a:t> (</a:t>
            </a:r>
            <a:r>
              <a:rPr lang="en-US" sz="1400">
                <a:latin typeface="Arial"/>
              </a:rPr>
              <a:t>old)</a:t>
            </a:r>
            <a:endParaRPr sz="1400">
              <a:latin typeface="Arial"/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18.250800000000002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8.7425999999999995</c:v>
                </c:pt>
                <c:pt idx="1">
                  <c:v>16.493300000000001</c:v>
                </c:pt>
                <c:pt idx="2">
                  <c:v>32.082799999999999</c:v>
                </c:pt>
                <c:pt idx="3">
                  <c:v>62.995100000000001</c:v>
                </c:pt>
                <c:pt idx="4">
                  <c:v>125.16719999999999</c:v>
                </c:pt>
              </c:numCache>
            </c:numRef>
          </c:val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39.955399999999997</c:v>
                </c:pt>
                <c:pt idx="1">
                  <c:v>83.232399999999998</c:v>
                </c:pt>
                <c:pt idx="2">
                  <c:v>182.49690000000001</c:v>
                </c:pt>
                <c:pt idx="3">
                  <c:v>412.8793</c:v>
                </c:pt>
                <c:pt idx="4">
                  <c:v>705.71550000000002</c:v>
                </c:pt>
              </c:numCache>
            </c:numRef>
          </c:val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77.545299999999997</c:v>
                </c:pt>
                <c:pt idx="1">
                  <c:v>162.09100000000001</c:v>
                </c:pt>
                <c:pt idx="2">
                  <c:v>356.83730000000003</c:v>
                </c:pt>
                <c:pt idx="3">
                  <c:v>694.80070000000001</c:v>
                </c:pt>
                <c:pt idx="4">
                  <c:v>1274.8798999999999</c:v>
                </c:pt>
              </c:numCache>
            </c:numRef>
          </c:val>
        </c:ser>
        <c:gapWidth val="100"/>
        <c:axId val="131511424"/>
        <c:axId val="131513728"/>
      </c:barChart>
      <c:catAx>
        <c:axId val="13151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1513728"/>
        <c:crosses val="autoZero"/>
        <c:auto val="1"/>
        <c:lblAlgn val="ctr"/>
        <c:lblOffset val="100"/>
      </c:catAx>
      <c:valAx>
        <c:axId val="13151372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151142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uk-UA" sz="1000"/>
              <a:t>Серія</a:t>
            </a:r>
            <a:r>
              <a:rPr lang="uk-UA" sz="1000" baseline="0"/>
              <a:t> 4</a:t>
            </a:r>
            <a:endParaRPr lang="ru-RU" sz="1000"/>
          </a:p>
        </c:rich>
      </c:tx>
      <c:layout>
        <c:manualLayout>
          <c:xMode val="edge"/>
          <c:yMode val="edge"/>
          <c:x val="0.38912107966835008"/>
          <c:y val="0"/>
        </c:manualLayout>
      </c:layout>
    </c:title>
    <c:plotArea>
      <c:layout>
        <c:manualLayout>
          <c:layoutTarget val="inner"/>
          <c:xMode val="edge"/>
          <c:yMode val="edge"/>
          <c:x val="0.22883123270937714"/>
          <c:y val="9.1699567587892675E-2"/>
          <c:w val="0.74474162257495913"/>
          <c:h val="0.69928369994359862"/>
        </c:manualLayout>
      </c:layout>
      <c:lineChart>
        <c:grouping val="standard"/>
        <c:ser>
          <c:idx val="0"/>
          <c:order val="0"/>
          <c:tx>
            <c:strRef>
              <c:f>execTime!$N$1</c:f>
              <c:strCache>
                <c:ptCount val="1"/>
                <c:pt idx="0">
                  <c:v>Тип А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execTime!$N$9:$N$13</c:f>
              <c:numCache>
                <c:formatCode>General</c:formatCode>
                <c:ptCount val="5"/>
                <c:pt idx="0">
                  <c:v>0.33200000000000002</c:v>
                </c:pt>
                <c:pt idx="1">
                  <c:v>0.75700000000000001</c:v>
                </c:pt>
                <c:pt idx="2">
                  <c:v>1.6879999999999999</c:v>
                </c:pt>
                <c:pt idx="3">
                  <c:v>3.657</c:v>
                </c:pt>
                <c:pt idx="4">
                  <c:v>9.5310000000000006</c:v>
                </c:pt>
              </c:numCache>
            </c:numRef>
          </c:val>
        </c:ser>
        <c:ser>
          <c:idx val="1"/>
          <c:order val="1"/>
          <c:tx>
            <c:strRef>
              <c:f>execTime!$O$1</c:f>
              <c:strCache>
                <c:ptCount val="1"/>
                <c:pt idx="0">
                  <c:v>Тип Б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execTime!$O$9:$O$13</c:f>
              <c:numCache>
                <c:formatCode>General</c:formatCode>
                <c:ptCount val="5"/>
                <c:pt idx="0">
                  <c:v>0.69299999999999995</c:v>
                </c:pt>
                <c:pt idx="1">
                  <c:v>1.9319999999999999</c:v>
                </c:pt>
                <c:pt idx="2">
                  <c:v>5.2030000000000003</c:v>
                </c:pt>
                <c:pt idx="3">
                  <c:v>16.920999999999999</c:v>
                </c:pt>
                <c:pt idx="4">
                  <c:v>68.498999999999995</c:v>
                </c:pt>
              </c:numCache>
            </c:numRef>
          </c:val>
        </c:ser>
        <c:ser>
          <c:idx val="2"/>
          <c:order val="2"/>
          <c:tx>
            <c:strRef>
              <c:f>execTime!$P$1</c:f>
              <c:strCache>
                <c:ptCount val="1"/>
                <c:pt idx="0">
                  <c:v>Тип А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execTime!$P$9:$P$13</c:f>
              <c:numCache>
                <c:formatCode>General</c:formatCode>
                <c:ptCount val="5"/>
                <c:pt idx="0">
                  <c:v>0.58799999999999997</c:v>
                </c:pt>
                <c:pt idx="1">
                  <c:v>1.544</c:v>
                </c:pt>
                <c:pt idx="2">
                  <c:v>4.2960000000000003</c:v>
                </c:pt>
                <c:pt idx="3">
                  <c:v>13.616</c:v>
                </c:pt>
                <c:pt idx="4">
                  <c:v>47.118000000000002</c:v>
                </c:pt>
              </c:numCache>
            </c:numRef>
          </c:val>
        </c:ser>
        <c:ser>
          <c:idx val="3"/>
          <c:order val="3"/>
          <c:tx>
            <c:strRef>
              <c:f>execTime!$Q$1</c:f>
              <c:strCache>
                <c:ptCount val="1"/>
                <c:pt idx="0">
                  <c:v>Тип Б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execTime!$Q$9:$Q$13</c:f>
              <c:numCache>
                <c:formatCode>General</c:formatCode>
                <c:ptCount val="5"/>
                <c:pt idx="0">
                  <c:v>0.998</c:v>
                </c:pt>
                <c:pt idx="1">
                  <c:v>2.8149999999999999</c:v>
                </c:pt>
                <c:pt idx="2">
                  <c:v>8.3659999999999997</c:v>
                </c:pt>
                <c:pt idx="3">
                  <c:v>26.88</c:v>
                </c:pt>
                <c:pt idx="4">
                  <c:v>95.694999999999993</c:v>
                </c:pt>
              </c:numCache>
            </c:numRef>
          </c:val>
        </c:ser>
        <c:marker val="1"/>
        <c:axId val="166283520"/>
        <c:axId val="166320000"/>
      </c:lineChart>
      <c:catAx>
        <c:axId val="166283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№ конфігурації топології</a:t>
                </a:r>
              </a:p>
            </c:rich>
          </c:tx>
          <c:layout/>
        </c:title>
        <c:numFmt formatCode="General" sourceLinked="1"/>
        <c:tickLblPos val="nextTo"/>
        <c:crossAx val="166320000"/>
        <c:crosses val="autoZero"/>
        <c:auto val="1"/>
        <c:lblAlgn val="ctr"/>
        <c:lblOffset val="100"/>
      </c:catAx>
      <c:valAx>
        <c:axId val="166320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 sz="1000"/>
                  <a:t>Час виконання (с)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3.8867138043203152E-3"/>
              <c:y val="0.24209043965727337"/>
            </c:manualLayout>
          </c:layout>
        </c:title>
        <c:numFmt formatCode="General" sourceLinked="1"/>
        <c:tickLblPos val="nextTo"/>
        <c:crossAx val="16628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09311870364568"/>
          <c:y val="0.12553675502914083"/>
          <c:w val="0.58332380817395757"/>
          <c:h val="0.44615529234818563"/>
        </c:manualLayout>
      </c:layout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lang="en-US"/>
            </a:pPr>
            <a:r>
              <a:rPr sz="1400">
                <a:latin typeface="Arial"/>
              </a:rPr>
              <a:t>Average Network Usage (new)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nwUsage!$H$1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nwUsage!$H$2:$H$6</c:f>
              <c:numCache>
                <c:formatCode>General</c:formatCode>
                <c:ptCount val="5"/>
                <c:pt idx="0">
                  <c:v>5.3052000000000001</c:v>
                </c:pt>
                <c:pt idx="1">
                  <c:v>9.6204000000000001</c:v>
                </c:pt>
                <c:pt idx="2">
                  <c:v>18.250799999999998</c:v>
                </c:pt>
                <c:pt idx="3">
                  <c:v>35.511600000000001</c:v>
                </c:pt>
                <c:pt idx="4">
                  <c:v>70.033199999999994</c:v>
                </c:pt>
              </c:numCache>
            </c:numRef>
          </c:val>
        </c:ser>
        <c:ser>
          <c:idx val="1"/>
          <c:order val="1"/>
          <c:tx>
            <c:strRef>
              <c:f>nwUsage!$I$1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nwUsage!$I$2:$I$6</c:f>
              <c:numCache>
                <c:formatCode>General</c:formatCode>
                <c:ptCount val="5"/>
                <c:pt idx="0">
                  <c:v>8.8003999999999998</c:v>
                </c:pt>
                <c:pt idx="1">
                  <c:v>16.630650000000003</c:v>
                </c:pt>
                <c:pt idx="2">
                  <c:v>32.244099999999996</c:v>
                </c:pt>
                <c:pt idx="3">
                  <c:v>63.567149999999998</c:v>
                </c:pt>
                <c:pt idx="4">
                  <c:v>126.18989609374999</c:v>
                </c:pt>
              </c:numCache>
            </c:numRef>
          </c:val>
        </c:ser>
        <c:ser>
          <c:idx val="2"/>
          <c:order val="2"/>
          <c:tx>
            <c:strRef>
              <c:f>nwUsage!$J$1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nwUsage!$J$2:$J$6</c:f>
              <c:numCache>
                <c:formatCode>General</c:formatCode>
                <c:ptCount val="5"/>
                <c:pt idx="0">
                  <c:v>39.832800000000006</c:v>
                </c:pt>
                <c:pt idx="1">
                  <c:v>82.698050000000009</c:v>
                </c:pt>
                <c:pt idx="2">
                  <c:v>181.96345000000002</c:v>
                </c:pt>
                <c:pt idx="3">
                  <c:v>412.61869999999999</c:v>
                </c:pt>
                <c:pt idx="4">
                  <c:v>706.57815000000005</c:v>
                </c:pt>
              </c:numCache>
            </c:numRef>
          </c:val>
        </c:ser>
        <c:ser>
          <c:idx val="3"/>
          <c:order val="3"/>
          <c:tx>
            <c:strRef>
              <c:f>nwUsage!$K$1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nwUsage!$K$2:$K$6</c:f>
              <c:numCache>
                <c:formatCode>General</c:formatCode>
                <c:ptCount val="5"/>
                <c:pt idx="0">
                  <c:v>78.953999999999994</c:v>
                </c:pt>
                <c:pt idx="1">
                  <c:v>165.64714999999998</c:v>
                </c:pt>
                <c:pt idx="2">
                  <c:v>363.05020000000002</c:v>
                </c:pt>
                <c:pt idx="3">
                  <c:v>707.31484999999998</c:v>
                </c:pt>
                <c:pt idx="4">
                  <c:v>1295.19705</c:v>
                </c:pt>
              </c:numCache>
            </c:numRef>
          </c:val>
        </c:ser>
        <c:gapWidth val="100"/>
        <c:axId val="130918272"/>
        <c:axId val="130920448"/>
      </c:barChart>
      <c:catAx>
        <c:axId val="13091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0920448"/>
        <c:crosses val="autoZero"/>
        <c:auto val="1"/>
        <c:lblAlgn val="ctr"/>
        <c:lblOffset val="100"/>
      </c:catAx>
      <c:valAx>
        <c:axId val="13092044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091827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Average Latency (old)</a:t>
            </a:r>
            <a:endParaRPr lang="ru-R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24.226846496106901</c:v>
                </c:pt>
                <c:pt idx="1">
                  <c:v>24.372053050398399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21.979312632717399</c:v>
                </c:pt>
              </c:numCache>
            </c:numRef>
          </c:val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32.126406238938301</c:v>
                </c:pt>
                <c:pt idx="3">
                  <c:v>31.5119245497953</c:v>
                </c:pt>
                <c:pt idx="4">
                  <c:v>31.716731879583399</c:v>
                </c:pt>
              </c:numCache>
            </c:numRef>
          </c:val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230.54714821379201</c:v>
                </c:pt>
                <c:pt idx="2">
                  <c:v>230.59963184775299</c:v>
                </c:pt>
                <c:pt idx="3">
                  <c:v>905.61337377555401</c:v>
                </c:pt>
                <c:pt idx="4">
                  <c:v>4054.8682879942098</c:v>
                </c:pt>
              </c:numCache>
            </c:numRef>
          </c:val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225.56183776645801</c:v>
                </c:pt>
                <c:pt idx="3">
                  <c:v>2950.6711365475699</c:v>
                </c:pt>
                <c:pt idx="4">
                  <c:v>4574.1589833596599</c:v>
                </c:pt>
              </c:numCache>
            </c:numRef>
          </c:val>
        </c:ser>
        <c:gapWidth val="100"/>
        <c:axId val="131951232"/>
        <c:axId val="131965312"/>
      </c:barChart>
      <c:catAx>
        <c:axId val="131951232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1965312"/>
        <c:crosses val="autoZero"/>
        <c:auto val="1"/>
        <c:lblAlgn val="ctr"/>
        <c:lblOffset val="100"/>
      </c:catAx>
      <c:valAx>
        <c:axId val="1319653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195123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Average Latency (new)</a:t>
            </a:r>
            <a:endParaRPr lang="ru-R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delay!$H$1</c:f>
              <c:strCache>
                <c:ptCount val="1"/>
                <c:pt idx="0">
                  <c:v>Headset A – Fog</c:v>
                </c:pt>
              </c:strCache>
            </c:strRef>
          </c:tx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delay!$H$2:$H$6</c:f>
              <c:numCache>
                <c:formatCode>General</c:formatCode>
                <c:ptCount val="5"/>
                <c:pt idx="0">
                  <c:v>23.737580490555501</c:v>
                </c:pt>
                <c:pt idx="1">
                  <c:v>24.286715721865999</c:v>
                </c:pt>
                <c:pt idx="2">
                  <c:v>24.111829106410699</c:v>
                </c:pt>
                <c:pt idx="3">
                  <c:v>23.772051146268801</c:v>
                </c:pt>
                <c:pt idx="4">
                  <c:v>22.0581955309232</c:v>
                </c:pt>
              </c:numCache>
            </c:numRef>
          </c:val>
        </c:ser>
        <c:ser>
          <c:idx val="1"/>
          <c:order val="1"/>
          <c:tx>
            <c:strRef>
              <c:f>delay!$I$1</c:f>
              <c:strCache>
                <c:ptCount val="1"/>
                <c:pt idx="0">
                  <c:v>Headset B – Fog</c:v>
                </c:pt>
              </c:strCache>
            </c:strRef>
          </c:tx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delay!$I$2:$I$6</c:f>
              <c:numCache>
                <c:formatCode>General</c:formatCode>
                <c:ptCount val="5"/>
                <c:pt idx="0">
                  <c:v>31.975317660232101</c:v>
                </c:pt>
                <c:pt idx="1">
                  <c:v>32.279843791437997</c:v>
                </c:pt>
                <c:pt idx="2">
                  <c:v>32.074130988169998</c:v>
                </c:pt>
                <c:pt idx="3">
                  <c:v>32.510245199121599</c:v>
                </c:pt>
                <c:pt idx="4">
                  <c:v>32.549403037660497</c:v>
                </c:pt>
              </c:numCache>
            </c:numRef>
          </c:val>
        </c:ser>
        <c:ser>
          <c:idx val="2"/>
          <c:order val="2"/>
          <c:tx>
            <c:strRef>
              <c:f>delay!$J$1</c:f>
              <c:strCache>
                <c:ptCount val="1"/>
                <c:pt idx="0">
                  <c:v>Headset A – Cloud</c:v>
                </c:pt>
              </c:strCache>
            </c:strRef>
          </c:tx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delay!$J$2:$J$6</c:f>
              <c:numCache>
                <c:formatCode>General</c:formatCode>
                <c:ptCount val="5"/>
                <c:pt idx="0">
                  <c:v>231.235214377673</c:v>
                </c:pt>
                <c:pt idx="1">
                  <c:v>231.33344285408899</c:v>
                </c:pt>
                <c:pt idx="2">
                  <c:v>231.182343770724</c:v>
                </c:pt>
                <c:pt idx="3">
                  <c:v>903.30484006678296</c:v>
                </c:pt>
                <c:pt idx="4">
                  <c:v>4052.1281709703499</c:v>
                </c:pt>
              </c:numCache>
            </c:numRef>
          </c:val>
        </c:ser>
        <c:ser>
          <c:idx val="3"/>
          <c:order val="3"/>
          <c:tx>
            <c:strRef>
              <c:f>delay!$K$1</c:f>
              <c:strCache>
                <c:ptCount val="1"/>
                <c:pt idx="0">
                  <c:v>Headset B – Cloud</c:v>
                </c:pt>
              </c:strCache>
            </c:strRef>
          </c:tx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delay!$K$2:$K$6</c:f>
              <c:numCache>
                <c:formatCode>General</c:formatCode>
                <c:ptCount val="5"/>
                <c:pt idx="0">
                  <c:v>225.895527138402</c:v>
                </c:pt>
                <c:pt idx="1">
                  <c:v>226.05087363352601</c:v>
                </c:pt>
                <c:pt idx="2">
                  <c:v>226.180016079773</c:v>
                </c:pt>
                <c:pt idx="3">
                  <c:v>2993.4148283607701</c:v>
                </c:pt>
                <c:pt idx="4">
                  <c:v>4580.4153499016202</c:v>
                </c:pt>
              </c:numCache>
            </c:numRef>
          </c:val>
        </c:ser>
        <c:gapWidth val="100"/>
        <c:axId val="131994752"/>
        <c:axId val="131996288"/>
      </c:barChart>
      <c:catAx>
        <c:axId val="131994752"/>
        <c:scaling>
          <c:orientation val="minMax"/>
        </c:scaling>
        <c:axPos val="b"/>
        <c:tickLblPos val="nextTo"/>
        <c:crossAx val="131996288"/>
        <c:crosses val="autoZero"/>
        <c:auto val="1"/>
        <c:lblAlgn val="ctr"/>
        <c:lblOffset val="100"/>
      </c:catAx>
      <c:valAx>
        <c:axId val="131996288"/>
        <c:scaling>
          <c:orientation val="minMax"/>
        </c:scaling>
        <c:axPos val="l"/>
        <c:majorGridlines/>
        <c:numFmt formatCode="General" sourceLinked="1"/>
        <c:tickLblPos val="nextTo"/>
        <c:crossAx val="131994752"/>
        <c:crossesAt val="0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consumption (old)</a:t>
            </a:r>
            <a:endParaRPr lang="ru-R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0.00E+000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0.00E+000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13992315.675559999</c:v>
                </c:pt>
                <c:pt idx="3">
                  <c:v>13983132.9557152</c:v>
                </c:pt>
              </c:numCache>
            </c:numRef>
          </c:val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3337331.9999999902</c:v>
                </c:pt>
                <c:pt idx="1">
                  <c:v>3337331.9999999902</c:v>
                </c:pt>
                <c:pt idx="2">
                  <c:v>4292642.3626300599</c:v>
                </c:pt>
                <c:pt idx="3">
                  <c:v>3337331.9999999902</c:v>
                </c:pt>
              </c:numCache>
            </c:numRef>
          </c:val>
        </c:ser>
        <c:gapWidth val="100"/>
        <c:axId val="132093440"/>
        <c:axId val="132094976"/>
      </c:barChart>
      <c:catAx>
        <c:axId val="132093440"/>
        <c:scaling>
          <c:orientation val="minMax"/>
        </c:scaling>
        <c:axPos val="b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2094976"/>
        <c:crosses val="autoZero"/>
        <c:auto val="1"/>
        <c:lblAlgn val="ctr"/>
        <c:lblOffset val="100"/>
      </c:catAx>
      <c:valAx>
        <c:axId val="13209497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209344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consumption (new)</a:t>
            </a:r>
            <a:endParaRPr lang="ru-RU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energy!$D$4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energy!$J$4:$M$4</c:f>
              <c:numCache>
                <c:formatCode>0.00E+00</c:formatCode>
                <c:ptCount val="4"/>
                <c:pt idx="0">
                  <c:v>13332902.514286101</c:v>
                </c:pt>
                <c:pt idx="1">
                  <c:v>14388138.8750004</c:v>
                </c:pt>
                <c:pt idx="2">
                  <c:v>13332658.914286001</c:v>
                </c:pt>
                <c:pt idx="3">
                  <c:v>14425835.1443581</c:v>
                </c:pt>
              </c:numCache>
            </c:numRef>
          </c:val>
        </c:ser>
        <c:ser>
          <c:idx val="1"/>
          <c:order val="1"/>
          <c:tx>
            <c:strRef>
              <c:f>energy!$D$5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energy!$J$5:$M$5</c:f>
              <c:numCache>
                <c:formatCode>0.00E+00</c:formatCode>
                <c:ptCount val="4"/>
                <c:pt idx="0">
                  <c:v>13966656.099899899</c:v>
                </c:pt>
                <c:pt idx="1">
                  <c:v>13990168.079218799</c:v>
                </c:pt>
                <c:pt idx="2">
                  <c:v>13986499.933180099</c:v>
                </c:pt>
                <c:pt idx="3">
                  <c:v>13995580.9194676</c:v>
                </c:pt>
              </c:numCache>
            </c:numRef>
          </c:val>
        </c:ser>
        <c:ser>
          <c:idx val="2"/>
          <c:order val="2"/>
          <c:tx>
            <c:strRef>
              <c:f>energy!$D$6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energy!$J$3:$M$3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energy!$J$6:$M$6</c:f>
              <c:numCache>
                <c:formatCode>0.00E+00</c:formatCode>
                <c:ptCount val="4"/>
                <c:pt idx="0">
                  <c:v>3337331.9999999902</c:v>
                </c:pt>
                <c:pt idx="1">
                  <c:v>3337331.9999999902</c:v>
                </c:pt>
                <c:pt idx="2">
                  <c:v>4292553.5700300299</c:v>
                </c:pt>
                <c:pt idx="3">
                  <c:v>3337331.9999999902</c:v>
                </c:pt>
              </c:numCache>
            </c:numRef>
          </c:val>
        </c:ser>
        <c:gapWidth val="100"/>
        <c:axId val="132120960"/>
        <c:axId val="132122496"/>
      </c:barChart>
      <c:catAx>
        <c:axId val="132120960"/>
        <c:scaling>
          <c:orientation val="minMax"/>
        </c:scaling>
        <c:axPos val="b"/>
        <c:numFmt formatCode="0.00E+000" sourceLinked="1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n-US"/>
            </a:pPr>
            <a:endParaRPr lang="ru-RU"/>
          </a:p>
        </c:txPr>
        <c:crossAx val="132122496"/>
        <c:crosses val="autoZero"/>
        <c:auto val="1"/>
        <c:lblAlgn val="ctr"/>
        <c:lblOffset val="100"/>
      </c:catAx>
      <c:valAx>
        <c:axId val="1321224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tickLblPos val="nextTo"/>
        <c:crossAx val="13212096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spPr>
        <a:noFill/>
        <a:ln>
          <a:noFill/>
        </a:ln>
      </c:spPr>
      <c:txPr>
        <a:bodyPr/>
        <a:lstStyle/>
        <a:p>
          <a:pPr>
            <a:defRPr lang="en-US"/>
          </a:pPr>
          <a:endParaRPr lang="ru-RU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uk-UA" sz="1000"/>
              <a:t>Серія 1</a:t>
            </a:r>
            <a:endParaRPr lang="ru-RU" sz="1000"/>
          </a:p>
        </c:rich>
      </c:tx>
      <c:layout>
        <c:manualLayout>
          <c:xMode val="edge"/>
          <c:yMode val="edge"/>
          <c:x val="0.38912107966834936"/>
          <c:y val="0"/>
        </c:manualLayout>
      </c:layout>
    </c:title>
    <c:plotArea>
      <c:layout>
        <c:manualLayout>
          <c:layoutTarget val="inner"/>
          <c:xMode val="edge"/>
          <c:yMode val="edge"/>
          <c:x val="0.2288311287477954"/>
          <c:y val="0.11557616022429019"/>
          <c:w val="0.74474162257495635"/>
          <c:h val="0.68734544520948948"/>
        </c:manualLayout>
      </c:layout>
      <c:lineChart>
        <c:grouping val="standard"/>
        <c:ser>
          <c:idx val="0"/>
          <c:order val="0"/>
          <c:tx>
            <c:strRef>
              <c:f>execTime!$B$1</c:f>
              <c:strCache>
                <c:ptCount val="1"/>
                <c:pt idx="0">
                  <c:v>Тип А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execTime!$B$9:$B$13</c:f>
              <c:numCache>
                <c:formatCode>General</c:formatCode>
                <c:ptCount val="5"/>
                <c:pt idx="0">
                  <c:v>0.17100000000000001</c:v>
                </c:pt>
                <c:pt idx="1">
                  <c:v>0.32800000000000001</c:v>
                </c:pt>
                <c:pt idx="2">
                  <c:v>0.68899999999999995</c:v>
                </c:pt>
                <c:pt idx="3">
                  <c:v>1.579</c:v>
                </c:pt>
                <c:pt idx="4">
                  <c:v>3.6059999999999999</c:v>
                </c:pt>
              </c:numCache>
            </c:numRef>
          </c:val>
        </c:ser>
        <c:ser>
          <c:idx val="1"/>
          <c:order val="1"/>
          <c:tx>
            <c:strRef>
              <c:f>execTime!$C$1</c:f>
              <c:strCache>
                <c:ptCount val="1"/>
                <c:pt idx="0">
                  <c:v>Тип Б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execTime!$C$9:$C$13</c:f>
              <c:numCache>
                <c:formatCode>General</c:formatCode>
                <c:ptCount val="5"/>
                <c:pt idx="0">
                  <c:v>0.253</c:v>
                </c:pt>
                <c:pt idx="1">
                  <c:v>0.68300000000000005</c:v>
                </c:pt>
                <c:pt idx="2">
                  <c:v>1.4450000000000001</c:v>
                </c:pt>
                <c:pt idx="3">
                  <c:v>3.0680000000000001</c:v>
                </c:pt>
                <c:pt idx="4">
                  <c:v>8.32</c:v>
                </c:pt>
              </c:numCache>
            </c:numRef>
          </c:val>
        </c:ser>
        <c:ser>
          <c:idx val="2"/>
          <c:order val="2"/>
          <c:tx>
            <c:strRef>
              <c:f>execTime!$D$1</c:f>
              <c:strCache>
                <c:ptCount val="1"/>
                <c:pt idx="0">
                  <c:v>Тип А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execTime!$D$9:$D$13</c:f>
              <c:numCache>
                <c:formatCode>General</c:formatCode>
                <c:ptCount val="5"/>
                <c:pt idx="0">
                  <c:v>0.19900000000000001</c:v>
                </c:pt>
                <c:pt idx="1">
                  <c:v>0.438</c:v>
                </c:pt>
                <c:pt idx="2">
                  <c:v>1.236</c:v>
                </c:pt>
                <c:pt idx="3">
                  <c:v>4.5060000000000002</c:v>
                </c:pt>
                <c:pt idx="4">
                  <c:v>10.025</c:v>
                </c:pt>
              </c:numCache>
            </c:numRef>
          </c:val>
        </c:ser>
        <c:ser>
          <c:idx val="3"/>
          <c:order val="3"/>
          <c:tx>
            <c:strRef>
              <c:f>execTime!$E$1</c:f>
              <c:strCache>
                <c:ptCount val="1"/>
                <c:pt idx="0">
                  <c:v>Тип Б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execTime!$E$9:$E$13</c:f>
              <c:numCache>
                <c:formatCode>General</c:formatCode>
                <c:ptCount val="5"/>
                <c:pt idx="0">
                  <c:v>0.41299999999999998</c:v>
                </c:pt>
                <c:pt idx="1">
                  <c:v>0.97699999999999998</c:v>
                </c:pt>
                <c:pt idx="2">
                  <c:v>3.1539999999999999</c:v>
                </c:pt>
                <c:pt idx="3">
                  <c:v>7.72</c:v>
                </c:pt>
                <c:pt idx="4">
                  <c:v>23.545000000000002</c:v>
                </c:pt>
              </c:numCache>
            </c:numRef>
          </c:val>
        </c:ser>
        <c:marker val="1"/>
        <c:axId val="103829888"/>
        <c:axId val="104347520"/>
      </c:lineChart>
      <c:catAx>
        <c:axId val="1038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№ конфігурації топології</a:t>
                </a:r>
              </a:p>
            </c:rich>
          </c:tx>
          <c:layout/>
        </c:title>
        <c:numFmt formatCode="General" sourceLinked="1"/>
        <c:tickLblPos val="nextTo"/>
        <c:crossAx val="104347520"/>
        <c:crosses val="autoZero"/>
        <c:auto val="1"/>
        <c:lblAlgn val="ctr"/>
        <c:lblOffset val="100"/>
      </c:catAx>
      <c:valAx>
        <c:axId val="104347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 sz="1000"/>
                  <a:t>Час виконання (с)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3.8867138043203061E-3"/>
              <c:y val="0.2420904396572727"/>
            </c:manualLayout>
          </c:layout>
        </c:title>
        <c:numFmt formatCode="General" sourceLinked="1"/>
        <c:tickLblPos val="nextTo"/>
        <c:crossAx val="10382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0930760241483"/>
          <c:y val="0.11956755881645309"/>
          <c:w val="0.58332380817395779"/>
          <c:h val="0.5416751893685583"/>
        </c:manualLayout>
      </c:layout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uk-UA" sz="1000"/>
              <a:t>Серія 2</a:t>
            </a:r>
            <a:endParaRPr lang="ru-RU" sz="1000"/>
          </a:p>
        </c:rich>
      </c:tx>
      <c:layout>
        <c:manualLayout>
          <c:xMode val="edge"/>
          <c:yMode val="edge"/>
          <c:x val="0.38912107966834986"/>
          <c:y val="0"/>
        </c:manualLayout>
      </c:layout>
    </c:title>
    <c:plotArea>
      <c:layout>
        <c:manualLayout>
          <c:layoutTarget val="inner"/>
          <c:xMode val="edge"/>
          <c:yMode val="edge"/>
          <c:x val="0.22883123270937702"/>
          <c:y val="9.1699567587892536E-2"/>
          <c:w val="0.74474162257495813"/>
          <c:h val="0.69928369994359862"/>
        </c:manualLayout>
      </c:layout>
      <c:lineChart>
        <c:grouping val="standard"/>
        <c:ser>
          <c:idx val="0"/>
          <c:order val="0"/>
          <c:tx>
            <c:strRef>
              <c:f>execTime!$F$1</c:f>
              <c:strCache>
                <c:ptCount val="1"/>
                <c:pt idx="0">
                  <c:v>Тип А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execTime!$F$9:$F$13</c:f>
              <c:numCache>
                <c:formatCode>General</c:formatCode>
                <c:ptCount val="5"/>
                <c:pt idx="0">
                  <c:v>0.26500000000000001</c:v>
                </c:pt>
                <c:pt idx="1">
                  <c:v>0.51400000000000001</c:v>
                </c:pt>
                <c:pt idx="2">
                  <c:v>1.0780000000000001</c:v>
                </c:pt>
                <c:pt idx="3">
                  <c:v>2.4489999999999998</c:v>
                </c:pt>
                <c:pt idx="4">
                  <c:v>5.83</c:v>
                </c:pt>
              </c:numCache>
            </c:numRef>
          </c:val>
        </c:ser>
        <c:ser>
          <c:idx val="1"/>
          <c:order val="1"/>
          <c:tx>
            <c:strRef>
              <c:f>execTime!$G$1</c:f>
              <c:strCache>
                <c:ptCount val="1"/>
                <c:pt idx="0">
                  <c:v>Тип Б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execTime!$G$9:$G$13</c:f>
              <c:numCache>
                <c:formatCode>General</c:formatCode>
                <c:ptCount val="5"/>
                <c:pt idx="0">
                  <c:v>0.496</c:v>
                </c:pt>
                <c:pt idx="1">
                  <c:v>1.0720000000000001</c:v>
                </c:pt>
                <c:pt idx="2">
                  <c:v>2.431</c:v>
                </c:pt>
                <c:pt idx="3">
                  <c:v>6.1909999999999998</c:v>
                </c:pt>
                <c:pt idx="4">
                  <c:v>15.706</c:v>
                </c:pt>
              </c:numCache>
            </c:numRef>
          </c:val>
        </c:ser>
        <c:ser>
          <c:idx val="2"/>
          <c:order val="2"/>
          <c:tx>
            <c:strRef>
              <c:f>execTime!$H$1</c:f>
              <c:strCache>
                <c:ptCount val="1"/>
                <c:pt idx="0">
                  <c:v>Тип А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execTime!$H$9:$H$13</c:f>
              <c:numCache>
                <c:formatCode>General</c:formatCode>
                <c:ptCount val="5"/>
                <c:pt idx="0">
                  <c:v>0.35399999999999998</c:v>
                </c:pt>
                <c:pt idx="1">
                  <c:v>0.86099999999999999</c:v>
                </c:pt>
                <c:pt idx="2">
                  <c:v>2.9039999999999999</c:v>
                </c:pt>
                <c:pt idx="3">
                  <c:v>10.888999999999999</c:v>
                </c:pt>
                <c:pt idx="4">
                  <c:v>21.713999999999999</c:v>
                </c:pt>
              </c:numCache>
            </c:numRef>
          </c:val>
        </c:ser>
        <c:ser>
          <c:idx val="3"/>
          <c:order val="3"/>
          <c:tx>
            <c:strRef>
              <c:f>execTime!$I$1</c:f>
              <c:strCache>
                <c:ptCount val="1"/>
                <c:pt idx="0">
                  <c:v>Тип Б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execTime!$I$9:$I$13</c:f>
              <c:numCache>
                <c:formatCode>General</c:formatCode>
                <c:ptCount val="5"/>
                <c:pt idx="0">
                  <c:v>0.62</c:v>
                </c:pt>
                <c:pt idx="1">
                  <c:v>1.7549999999999999</c:v>
                </c:pt>
                <c:pt idx="2">
                  <c:v>6.2629999999999999</c:v>
                </c:pt>
                <c:pt idx="3">
                  <c:v>15.034000000000001</c:v>
                </c:pt>
                <c:pt idx="4">
                  <c:v>34.646999999999998</c:v>
                </c:pt>
              </c:numCache>
            </c:numRef>
          </c:val>
        </c:ser>
        <c:marker val="1"/>
        <c:axId val="108083840"/>
        <c:axId val="109422848"/>
      </c:lineChart>
      <c:catAx>
        <c:axId val="1080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№ конфігурації топології</a:t>
                </a:r>
              </a:p>
            </c:rich>
          </c:tx>
          <c:layout/>
        </c:title>
        <c:numFmt formatCode="General" sourceLinked="1"/>
        <c:tickLblPos val="nextTo"/>
        <c:crossAx val="109422848"/>
        <c:crosses val="autoZero"/>
        <c:auto val="1"/>
        <c:lblAlgn val="ctr"/>
        <c:lblOffset val="100"/>
      </c:catAx>
      <c:valAx>
        <c:axId val="10942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 sz="1000"/>
                  <a:t>Час виконання (с)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3.8867138043203117E-3"/>
              <c:y val="0.24209043965727312"/>
            </c:manualLayout>
          </c:layout>
        </c:title>
        <c:numFmt formatCode="General" sourceLinked="1"/>
        <c:tickLblPos val="nextTo"/>
        <c:crossAx val="10808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09311870364574"/>
          <c:y val="0.12553675502914083"/>
          <c:w val="0.58332380817395757"/>
          <c:h val="0.44615529234818563"/>
        </c:manualLayout>
      </c:layout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uk-UA" sz="1000"/>
              <a:t>Серія 3</a:t>
            </a:r>
            <a:endParaRPr lang="ru-RU" sz="1000"/>
          </a:p>
        </c:rich>
      </c:tx>
      <c:layout>
        <c:manualLayout>
          <c:xMode val="edge"/>
          <c:yMode val="edge"/>
          <c:x val="0.38912107966834997"/>
          <c:y val="0"/>
        </c:manualLayout>
      </c:layout>
    </c:title>
    <c:plotArea>
      <c:layout>
        <c:manualLayout>
          <c:layoutTarget val="inner"/>
          <c:xMode val="edge"/>
          <c:yMode val="edge"/>
          <c:x val="0.22883123270937708"/>
          <c:y val="9.1699567587892605E-2"/>
          <c:w val="0.74474162257495857"/>
          <c:h val="0.69928369994359862"/>
        </c:manualLayout>
      </c:layout>
      <c:lineChart>
        <c:grouping val="standard"/>
        <c:ser>
          <c:idx val="0"/>
          <c:order val="0"/>
          <c:tx>
            <c:strRef>
              <c:f>execTime!$J$1</c:f>
              <c:strCache>
                <c:ptCount val="1"/>
                <c:pt idx="0">
                  <c:v>Тип А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execTime!$J$9:$J$13</c:f>
              <c:numCache>
                <c:formatCode>General</c:formatCode>
                <c:ptCount val="5"/>
                <c:pt idx="0">
                  <c:v>0.26600000000000001</c:v>
                </c:pt>
                <c:pt idx="1">
                  <c:v>0.57799999999999996</c:v>
                </c:pt>
                <c:pt idx="2">
                  <c:v>1.22</c:v>
                </c:pt>
                <c:pt idx="3">
                  <c:v>2.9489999999999998</c:v>
                </c:pt>
                <c:pt idx="4">
                  <c:v>7.6130000000000004</c:v>
                </c:pt>
              </c:numCache>
            </c:numRef>
          </c:val>
        </c:ser>
        <c:ser>
          <c:idx val="1"/>
          <c:order val="1"/>
          <c:tx>
            <c:strRef>
              <c:f>execTime!$K$1</c:f>
              <c:strCache>
                <c:ptCount val="1"/>
                <c:pt idx="0">
                  <c:v>Тип Б Туман.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execTime!$K$9:$K$13</c:f>
              <c:numCache>
                <c:formatCode>General</c:formatCode>
                <c:ptCount val="5"/>
                <c:pt idx="0">
                  <c:v>0.63700000000000001</c:v>
                </c:pt>
                <c:pt idx="1">
                  <c:v>1.617</c:v>
                </c:pt>
                <c:pt idx="2">
                  <c:v>4.5549999999999997</c:v>
                </c:pt>
                <c:pt idx="3">
                  <c:v>12.632</c:v>
                </c:pt>
                <c:pt idx="4">
                  <c:v>43.173999999999999</c:v>
                </c:pt>
              </c:numCache>
            </c:numRef>
          </c:val>
        </c:ser>
        <c:ser>
          <c:idx val="2"/>
          <c:order val="2"/>
          <c:tx>
            <c:strRef>
              <c:f>execTime!$L$1</c:f>
              <c:strCache>
                <c:ptCount val="1"/>
                <c:pt idx="0">
                  <c:v>Тип А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execTime!$L$9:$L$13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1.345</c:v>
                </c:pt>
                <c:pt idx="2">
                  <c:v>3.722</c:v>
                </c:pt>
                <c:pt idx="3">
                  <c:v>12.037000000000001</c:v>
                </c:pt>
                <c:pt idx="4">
                  <c:v>45.493000000000002</c:v>
                </c:pt>
              </c:numCache>
            </c:numRef>
          </c:val>
        </c:ser>
        <c:ser>
          <c:idx val="3"/>
          <c:order val="3"/>
          <c:tx>
            <c:strRef>
              <c:f>execTime!$M$1</c:f>
              <c:strCache>
                <c:ptCount val="1"/>
                <c:pt idx="0">
                  <c:v>Тип Б Хмар.</c:v>
                </c:pt>
              </c:strCache>
            </c:strRef>
          </c:tx>
          <c:cat>
            <c:numRef>
              <c:f>execTime!$A$9:$A$13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execTime!$M$9:$M$13</c:f>
              <c:numCache>
                <c:formatCode>General</c:formatCode>
                <c:ptCount val="5"/>
                <c:pt idx="0">
                  <c:v>1.004</c:v>
                </c:pt>
                <c:pt idx="1">
                  <c:v>2.681</c:v>
                </c:pt>
                <c:pt idx="2">
                  <c:v>8.0719999999999992</c:v>
                </c:pt>
                <c:pt idx="3">
                  <c:v>26.623000000000001</c:v>
                </c:pt>
                <c:pt idx="4">
                  <c:v>96.924000000000007</c:v>
                </c:pt>
              </c:numCache>
            </c:numRef>
          </c:val>
        </c:ser>
        <c:marker val="1"/>
        <c:axId val="166823040"/>
        <c:axId val="166934784"/>
      </c:lineChart>
      <c:catAx>
        <c:axId val="16682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№ конфігурації топології</a:t>
                </a:r>
              </a:p>
            </c:rich>
          </c:tx>
          <c:layout/>
        </c:title>
        <c:numFmt formatCode="General" sourceLinked="1"/>
        <c:tickLblPos val="nextTo"/>
        <c:crossAx val="166934784"/>
        <c:crosses val="autoZero"/>
        <c:auto val="1"/>
        <c:lblAlgn val="ctr"/>
        <c:lblOffset val="100"/>
      </c:catAx>
      <c:valAx>
        <c:axId val="16693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uk-UA" sz="1000"/>
                  <a:t>Час виконання (с)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3.8867138043203135E-3"/>
              <c:y val="0.24209043965727325"/>
            </c:manualLayout>
          </c:layout>
        </c:title>
        <c:numFmt formatCode="General" sourceLinked="1"/>
        <c:tickLblPos val="nextTo"/>
        <c:crossAx val="16682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09311870364568"/>
          <c:y val="0.12553675502914083"/>
          <c:w val="0.58332380817395757"/>
          <c:h val="0.44615529234818563"/>
        </c:manualLayout>
      </c:layout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134804</xdr:colOff>
      <xdr:row>13</xdr:row>
      <xdr:rowOff>27057</xdr:rowOff>
    </xdr:from>
    <xdr:to>
      <xdr:col>8</xdr:col>
      <xdr:colOff>150827</xdr:colOff>
      <xdr:row>33</xdr:row>
      <xdr:rowOff>16977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826169</xdr:colOff>
      <xdr:row>13</xdr:row>
      <xdr:rowOff>0</xdr:rowOff>
    </xdr:from>
    <xdr:to>
      <xdr:col>16</xdr:col>
      <xdr:colOff>376971</xdr:colOff>
      <xdr:row>32</xdr:row>
      <xdr:rowOff>158362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243127</xdr:colOff>
      <xdr:row>9</xdr:row>
      <xdr:rowOff>117777</xdr:rowOff>
    </xdr:from>
    <xdr:to>
      <xdr:col>4</xdr:col>
      <xdr:colOff>484517</xdr:colOff>
      <xdr:row>29</xdr:row>
      <xdr:rowOff>105897</xdr:rowOff>
    </xdr:to>
    <xdr:graphicFrame macro="">
      <xdr:nvGraphicFramePr>
        <xdr:cNvPr id="2" name="Диаграмма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92644</xdr:colOff>
      <xdr:row>10</xdr:row>
      <xdr:rowOff>63768</xdr:rowOff>
    </xdr:from>
    <xdr:to>
      <xdr:col>12</xdr:col>
      <xdr:colOff>573061</xdr:colOff>
      <xdr:row>30</xdr:row>
      <xdr:rowOff>51888</xdr:rowOff>
    </xdr:to>
    <xdr:graphicFrame macro="">
      <xdr:nvGraphicFramePr>
        <xdr:cNvPr id="4" name="Диаграмма 4294967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1314789</xdr:colOff>
      <xdr:row>7</xdr:row>
      <xdr:rowOff>63574</xdr:rowOff>
    </xdr:from>
    <xdr:to>
      <xdr:col>7</xdr:col>
      <xdr:colOff>286876</xdr:colOff>
      <xdr:row>27</xdr:row>
      <xdr:rowOff>51694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1122947</xdr:colOff>
      <xdr:row>6</xdr:row>
      <xdr:rowOff>144378</xdr:rowOff>
    </xdr:from>
    <xdr:to>
      <xdr:col>12</xdr:col>
      <xdr:colOff>857033</xdr:colOff>
      <xdr:row>26</xdr:row>
      <xdr:rowOff>132498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415637</xdr:colOff>
      <xdr:row>18</xdr:row>
      <xdr:rowOff>6926</xdr:rowOff>
    </xdr:from>
    <xdr:to>
      <xdr:col>13</xdr:col>
      <xdr:colOff>314509</xdr:colOff>
      <xdr:row>30</xdr:row>
      <xdr:rowOff>138545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415636</xdr:colOff>
      <xdr:row>18</xdr:row>
      <xdr:rowOff>20782</xdr:rowOff>
    </xdr:from>
    <xdr:to>
      <xdr:col>15</xdr:col>
      <xdr:colOff>342843</xdr:colOff>
      <xdr:row>30</xdr:row>
      <xdr:rowOff>153328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498764</xdr:colOff>
      <xdr:row>18</xdr:row>
      <xdr:rowOff>34637</xdr:rowOff>
    </xdr:from>
    <xdr:to>
      <xdr:col>16</xdr:col>
      <xdr:colOff>1090989</xdr:colOff>
      <xdr:row>31</xdr:row>
      <xdr:rowOff>928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34636</xdr:colOff>
      <xdr:row>18</xdr:row>
      <xdr:rowOff>41563</xdr:rowOff>
    </xdr:from>
    <xdr:to>
      <xdr:col>20</xdr:col>
      <xdr:colOff>425970</xdr:colOff>
      <xdr:row>31</xdr:row>
      <xdr:rowOff>7854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topLeftCell="A83" zoomScale="70" zoomScaleNormal="70" workbookViewId="0">
      <selection activeCell="A92" sqref="A92:K111"/>
    </sheetView>
  </sheetViews>
  <sheetFormatPr defaultRowHeight="13.2"/>
  <cols>
    <col min="1" max="1" width="20.44140625"/>
    <col min="2" max="2" width="19.33203125"/>
    <col min="3" max="1025" width="11.5546875"/>
  </cols>
  <sheetData>
    <row r="1" spans="1:11">
      <c r="B1" s="10" t="s">
        <v>0</v>
      </c>
      <c r="C1" s="10"/>
      <c r="D1" s="10" t="s">
        <v>1</v>
      </c>
      <c r="E1" s="10"/>
      <c r="F1" s="10" t="s">
        <v>2</v>
      </c>
      <c r="G1" s="10"/>
      <c r="H1" s="10" t="s">
        <v>3</v>
      </c>
      <c r="I1" s="10"/>
      <c r="J1" s="10" t="s">
        <v>4</v>
      </c>
      <c r="K1" s="10"/>
    </row>
    <row r="2" spans="1:11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spans="1:11">
      <c r="A3" s="2" t="s">
        <v>7</v>
      </c>
      <c r="B3" s="3">
        <v>24.226846496106901</v>
      </c>
      <c r="C3" s="3">
        <v>230.894682656686</v>
      </c>
      <c r="D3" s="3">
        <v>24.372053050398399</v>
      </c>
      <c r="E3" s="3">
        <v>230.54714821379201</v>
      </c>
      <c r="F3" s="3">
        <v>24.1994448547382</v>
      </c>
      <c r="G3" s="3">
        <v>230.59963184775299</v>
      </c>
      <c r="H3" s="3">
        <v>23.668924516495</v>
      </c>
      <c r="I3" s="3">
        <v>905.61337377555401</v>
      </c>
      <c r="J3" s="3">
        <v>21.979312632717399</v>
      </c>
      <c r="K3" s="3">
        <v>4054.8682879942098</v>
      </c>
    </row>
    <row r="4" spans="1:11">
      <c r="A4" s="2" t="s">
        <v>8</v>
      </c>
      <c r="B4" s="4">
        <v>13332419.9285715</v>
      </c>
      <c r="C4" s="4">
        <v>14092830.0948574</v>
      </c>
      <c r="D4" s="4">
        <v>13339996.028571401</v>
      </c>
      <c r="E4" s="4">
        <v>14245455.634571999</v>
      </c>
      <c r="F4" s="4">
        <v>13355148.2285714</v>
      </c>
      <c r="G4" s="4">
        <v>14688111.9782867</v>
      </c>
      <c r="H4" s="4">
        <v>13385452.6285714</v>
      </c>
      <c r="I4" s="4">
        <v>14991120.890333701</v>
      </c>
      <c r="J4" s="4">
        <v>13446061.428571399</v>
      </c>
      <c r="K4" s="4">
        <v>15356075.1839347</v>
      </c>
    </row>
    <row r="5" spans="1:11">
      <c r="A5" s="2" t="s">
        <v>9</v>
      </c>
      <c r="B5" s="3">
        <v>3492189.4987599798</v>
      </c>
      <c r="C5" s="3">
        <v>3496117.18453502</v>
      </c>
      <c r="D5" s="3">
        <v>6985417.2964399597</v>
      </c>
      <c r="E5" s="3">
        <v>6993936.2519262899</v>
      </c>
      <c r="F5" s="4">
        <v>13968155.4611999</v>
      </c>
      <c r="G5" s="4">
        <v>13985930.8113726</v>
      </c>
      <c r="H5" s="4">
        <v>27925174.440139901</v>
      </c>
      <c r="I5" s="4">
        <v>27952379.8284548</v>
      </c>
      <c r="J5" s="4">
        <v>55762168.600479901</v>
      </c>
      <c r="K5" s="4">
        <v>55912206.021486297</v>
      </c>
    </row>
    <row r="6" spans="1:11">
      <c r="A6" s="2" t="s">
        <v>10</v>
      </c>
      <c r="B6" s="3">
        <v>834332.99999999895</v>
      </c>
      <c r="C6" s="3">
        <v>834332.99999999895</v>
      </c>
      <c r="D6" s="3">
        <v>1668666</v>
      </c>
      <c r="E6" s="3">
        <v>1668666</v>
      </c>
      <c r="F6" s="3">
        <v>3337331.9999999902</v>
      </c>
      <c r="G6" s="3">
        <v>3337331.9999999902</v>
      </c>
      <c r="H6" s="3">
        <v>6674663.9999999898</v>
      </c>
      <c r="I6" s="3">
        <v>6674663.9999999898</v>
      </c>
      <c r="J6" s="4">
        <v>13349328</v>
      </c>
      <c r="K6" s="4">
        <v>13349328</v>
      </c>
    </row>
    <row r="7" spans="1:11">
      <c r="A7" s="2" t="s">
        <v>11</v>
      </c>
      <c r="B7" s="3">
        <v>1549</v>
      </c>
      <c r="C7" s="3">
        <v>1802</v>
      </c>
      <c r="D7" s="3">
        <v>2363</v>
      </c>
      <c r="E7" s="3">
        <v>2174</v>
      </c>
      <c r="F7" s="3">
        <v>3296</v>
      </c>
      <c r="G7" s="3">
        <v>3820</v>
      </c>
      <c r="H7" s="3">
        <v>4323</v>
      </c>
      <c r="I7" s="3">
        <v>7189</v>
      </c>
      <c r="J7" s="3">
        <v>9840</v>
      </c>
      <c r="K7" s="3">
        <v>16074</v>
      </c>
    </row>
    <row r="8" spans="1:11">
      <c r="A8" s="2" t="s">
        <v>12</v>
      </c>
      <c r="B8" s="3">
        <v>5305.2</v>
      </c>
      <c r="C8" s="3">
        <v>39955.4</v>
      </c>
      <c r="D8" s="3">
        <v>9620.4</v>
      </c>
      <c r="E8" s="3">
        <v>83232.399999999994</v>
      </c>
      <c r="F8" s="3">
        <v>18250.8</v>
      </c>
      <c r="G8" s="3">
        <v>182496.9</v>
      </c>
      <c r="H8" s="3">
        <v>35511.599999999999</v>
      </c>
      <c r="I8" s="3">
        <v>412879.3</v>
      </c>
      <c r="J8" s="3">
        <v>70033.2</v>
      </c>
      <c r="K8" s="3">
        <v>705715.5</v>
      </c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>
      <c r="B12" s="10" t="s">
        <v>13</v>
      </c>
      <c r="C12" s="10"/>
      <c r="D12" s="10" t="s">
        <v>14</v>
      </c>
      <c r="E12" s="10"/>
      <c r="F12" s="10" t="s">
        <v>15</v>
      </c>
      <c r="G12" s="10"/>
      <c r="H12" s="10" t="s">
        <v>16</v>
      </c>
      <c r="I12" s="10"/>
      <c r="J12" s="10" t="s">
        <v>17</v>
      </c>
      <c r="K12" s="10"/>
    </row>
    <row r="13" spans="1:11">
      <c r="B13" s="2" t="s">
        <v>5</v>
      </c>
      <c r="C13" s="2" t="s">
        <v>6</v>
      </c>
      <c r="D13" s="2" t="s">
        <v>5</v>
      </c>
      <c r="E13" s="2" t="s">
        <v>6</v>
      </c>
      <c r="F13" s="2" t="s">
        <v>5</v>
      </c>
      <c r="G13" s="2" t="s">
        <v>6</v>
      </c>
      <c r="H13" s="2" t="s">
        <v>5</v>
      </c>
      <c r="I13" s="2" t="s">
        <v>6</v>
      </c>
      <c r="J13" s="2" t="s">
        <v>5</v>
      </c>
      <c r="K13" s="2" t="s">
        <v>6</v>
      </c>
    </row>
    <row r="14" spans="1:11">
      <c r="A14" s="2" t="s">
        <v>7</v>
      </c>
      <c r="B14" s="3">
        <v>31.3287789953039</v>
      </c>
      <c r="C14" s="3">
        <v>225.157024055157</v>
      </c>
      <c r="D14" s="3">
        <v>31.5025036657381</v>
      </c>
      <c r="E14" s="3">
        <v>225.281648386786</v>
      </c>
      <c r="F14" s="3">
        <v>32.126406238938301</v>
      </c>
      <c r="G14" s="3">
        <v>225.56183776645801</v>
      </c>
      <c r="H14" s="3">
        <v>31.5119245497953</v>
      </c>
      <c r="I14" s="3">
        <v>2950.6711365475699</v>
      </c>
      <c r="J14" s="3">
        <v>31.716731879583399</v>
      </c>
      <c r="K14" s="3">
        <v>4574.1589833596599</v>
      </c>
    </row>
    <row r="15" spans="1:11">
      <c r="A15" s="2" t="s">
        <v>8</v>
      </c>
      <c r="B15" s="4">
        <v>13331756.3285714</v>
      </c>
      <c r="C15" s="4">
        <v>13704092.537715301</v>
      </c>
      <c r="D15" s="4">
        <v>13339332.428571399</v>
      </c>
      <c r="E15" s="4">
        <v>14125171.7468608</v>
      </c>
      <c r="F15" s="4">
        <v>13354484.6285714</v>
      </c>
      <c r="G15" s="4">
        <v>14688488.2383644</v>
      </c>
      <c r="H15" s="4">
        <v>13384789.028571401</v>
      </c>
      <c r="I15" s="4">
        <v>15478106.814326299</v>
      </c>
      <c r="J15" s="4">
        <v>13445397.8285714</v>
      </c>
      <c r="K15" s="4">
        <v>16449614.190488501</v>
      </c>
    </row>
    <row r="16" spans="1:11">
      <c r="A16" s="2" t="s">
        <v>9</v>
      </c>
      <c r="B16" s="3">
        <v>3497868.2285200101</v>
      </c>
      <c r="C16" s="3">
        <v>3498272.0653025298</v>
      </c>
      <c r="D16" s="3">
        <v>6995529.8030400304</v>
      </c>
      <c r="E16" s="3">
        <v>6995539.1979075102</v>
      </c>
      <c r="F16" s="4">
        <v>13992315.675559999</v>
      </c>
      <c r="G16" s="4">
        <v>13983132.9557152</v>
      </c>
      <c r="H16" s="4">
        <v>27981056.868080001</v>
      </c>
      <c r="I16" s="4">
        <v>27968582.601533499</v>
      </c>
      <c r="J16" s="4">
        <v>55961194.573780097</v>
      </c>
      <c r="K16" s="4">
        <v>55610827.976734802</v>
      </c>
    </row>
    <row r="17" spans="1:11">
      <c r="A17" s="2" t="s">
        <v>10</v>
      </c>
      <c r="B17" s="3">
        <v>1073136.0873150099</v>
      </c>
      <c r="C17" s="3">
        <v>834332.99999999895</v>
      </c>
      <c r="D17" s="3">
        <v>2146293.6897600298</v>
      </c>
      <c r="E17" s="3">
        <v>1668666</v>
      </c>
      <c r="F17" s="3">
        <v>4292642.3626300599</v>
      </c>
      <c r="G17" s="3">
        <v>3337331.9999999902</v>
      </c>
      <c r="H17" s="3">
        <v>8584550.1509105004</v>
      </c>
      <c r="I17" s="3">
        <v>6674663.9999999898</v>
      </c>
      <c r="J17" s="4">
        <v>17169503.782225601</v>
      </c>
      <c r="K17" s="4">
        <v>13349328</v>
      </c>
    </row>
    <row r="18" spans="1:11">
      <c r="A18" s="2" t="s">
        <v>11</v>
      </c>
      <c r="B18" s="3">
        <v>1589</v>
      </c>
      <c r="C18" s="3">
        <v>2090</v>
      </c>
      <c r="D18" s="3">
        <v>2101</v>
      </c>
      <c r="E18" s="3">
        <v>3158</v>
      </c>
      <c r="F18" s="3">
        <v>3595</v>
      </c>
      <c r="G18" s="3">
        <v>5894</v>
      </c>
      <c r="H18" s="3">
        <v>6432</v>
      </c>
      <c r="I18" s="3">
        <v>12252</v>
      </c>
      <c r="J18" s="3">
        <v>13757</v>
      </c>
      <c r="K18" s="3">
        <v>25814</v>
      </c>
    </row>
    <row r="19" spans="1:11">
      <c r="A19" s="2" t="s">
        <v>12</v>
      </c>
      <c r="B19" s="3">
        <v>8742.6</v>
      </c>
      <c r="C19" s="3">
        <v>77545.3</v>
      </c>
      <c r="D19" s="3">
        <v>16493.3</v>
      </c>
      <c r="E19" s="3">
        <v>162091</v>
      </c>
      <c r="F19" s="3">
        <v>32082.799999999999</v>
      </c>
      <c r="G19" s="3">
        <v>356837.3</v>
      </c>
      <c r="H19" s="3">
        <v>62995.1</v>
      </c>
      <c r="I19" s="3">
        <v>694800.7</v>
      </c>
      <c r="J19" s="3">
        <v>125167.2</v>
      </c>
      <c r="K19" s="3">
        <v>1274879.8999999999</v>
      </c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3" spans="1:11">
      <c r="A23" s="9" t="s">
        <v>29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B24" s="10" t="s">
        <v>0</v>
      </c>
      <c r="C24" s="10"/>
      <c r="D24" s="10" t="s">
        <v>1</v>
      </c>
      <c r="E24" s="10"/>
      <c r="F24" s="10" t="s">
        <v>2</v>
      </c>
      <c r="G24" s="10"/>
      <c r="H24" s="10" t="s">
        <v>3</v>
      </c>
      <c r="I24" s="10"/>
      <c r="J24" s="10" t="s">
        <v>4</v>
      </c>
      <c r="K24" s="10"/>
    </row>
    <row r="25" spans="1:11">
      <c r="B25" s="2" t="s">
        <v>5</v>
      </c>
      <c r="C25" s="2" t="s">
        <v>6</v>
      </c>
      <c r="D25" s="2" t="s">
        <v>5</v>
      </c>
      <c r="E25" s="2" t="s">
        <v>6</v>
      </c>
      <c r="F25" s="2" t="s">
        <v>5</v>
      </c>
      <c r="G25" s="2" t="s">
        <v>6</v>
      </c>
      <c r="H25" s="2" t="s">
        <v>5</v>
      </c>
      <c r="I25" s="2" t="s">
        <v>6</v>
      </c>
      <c r="J25" s="2" t="s">
        <v>5</v>
      </c>
      <c r="K25" s="2" t="s">
        <v>6</v>
      </c>
    </row>
    <row r="26" spans="1:11">
      <c r="A26" t="s">
        <v>7</v>
      </c>
      <c r="B26">
        <v>23.737580490555501</v>
      </c>
      <c r="C26">
        <v>231.235214377673</v>
      </c>
      <c r="D26">
        <v>24.286715721865999</v>
      </c>
      <c r="E26">
        <v>231.33344285408899</v>
      </c>
      <c r="F26">
        <v>24.111829106410699</v>
      </c>
      <c r="G26">
        <v>231.182343770724</v>
      </c>
      <c r="H26">
        <v>23.772051146268801</v>
      </c>
      <c r="I26">
        <v>903.30484006678296</v>
      </c>
      <c r="J26">
        <v>22.0581955309232</v>
      </c>
      <c r="K26">
        <v>4052.1281709703499</v>
      </c>
    </row>
    <row r="27" spans="1:11">
      <c r="A27" t="s">
        <v>8</v>
      </c>
      <c r="B27" s="5">
        <v>13324559.2142858</v>
      </c>
      <c r="C27" s="5">
        <v>13711709.7321431</v>
      </c>
      <c r="D27" s="5">
        <v>13327340.3142859</v>
      </c>
      <c r="E27" s="5">
        <v>14158811.2250003</v>
      </c>
      <c r="F27" s="5">
        <v>13332902.514286101</v>
      </c>
      <c r="G27" s="5">
        <v>14388138.8750004</v>
      </c>
      <c r="H27" s="5">
        <v>13344026.9142865</v>
      </c>
      <c r="I27" s="5">
        <v>14408299.1343855</v>
      </c>
      <c r="J27" s="5">
        <v>13366275.7142874</v>
      </c>
      <c r="K27" s="5">
        <v>14461867.957148699</v>
      </c>
    </row>
    <row r="28" spans="1:11">
      <c r="A28" t="s">
        <v>9</v>
      </c>
      <c r="B28">
        <v>3490063.2937799799</v>
      </c>
      <c r="C28">
        <v>3496717.6791937598</v>
      </c>
      <c r="D28">
        <v>6983289.2794199698</v>
      </c>
      <c r="E28">
        <v>6995754.8313037902</v>
      </c>
      <c r="F28" s="5">
        <v>13966656.099899899</v>
      </c>
      <c r="G28" s="5">
        <v>13990168.079218799</v>
      </c>
      <c r="H28" s="5">
        <v>27927961.937919799</v>
      </c>
      <c r="I28" s="5">
        <v>27951897.774918001</v>
      </c>
      <c r="J28" s="5">
        <v>55765338.133299902</v>
      </c>
      <c r="K28" s="5">
        <v>55925924.111024998</v>
      </c>
    </row>
    <row r="29" spans="1:11">
      <c r="A29" t="s">
        <v>10</v>
      </c>
      <c r="B29">
        <v>834332.99999999802</v>
      </c>
      <c r="C29">
        <v>834332.99999999802</v>
      </c>
      <c r="D29">
        <v>1668665.99999999</v>
      </c>
      <c r="E29">
        <v>1668665.99999999</v>
      </c>
      <c r="F29">
        <v>3337331.9999999902</v>
      </c>
      <c r="G29">
        <v>3337331.9999999902</v>
      </c>
      <c r="H29">
        <v>6674663.9999999898</v>
      </c>
      <c r="I29">
        <v>6674663.9999999898</v>
      </c>
      <c r="J29" s="5">
        <v>13349327.999999899</v>
      </c>
      <c r="K29" s="5">
        <v>13349327.999999899</v>
      </c>
    </row>
    <row r="30" spans="1:11">
      <c r="A30" s="2" t="s">
        <v>11</v>
      </c>
      <c r="B30" s="3">
        <v>171</v>
      </c>
      <c r="C30" s="3">
        <v>199</v>
      </c>
      <c r="D30" s="3">
        <v>328</v>
      </c>
      <c r="E30" s="3">
        <v>438</v>
      </c>
      <c r="F30" s="3">
        <v>689</v>
      </c>
      <c r="G30" s="3">
        <v>1236</v>
      </c>
      <c r="H30" s="3">
        <v>1579</v>
      </c>
      <c r="I30" s="3">
        <v>4506</v>
      </c>
      <c r="J30" s="3">
        <v>3606</v>
      </c>
      <c r="K30" s="3">
        <v>10025</v>
      </c>
    </row>
    <row r="31" spans="1:11">
      <c r="A31" s="2" t="s">
        <v>12</v>
      </c>
      <c r="B31" s="4">
        <v>5305.2</v>
      </c>
      <c r="C31" s="4">
        <v>39833</v>
      </c>
      <c r="D31" s="4">
        <v>9620.4</v>
      </c>
      <c r="E31" s="4">
        <v>82699.3</v>
      </c>
      <c r="F31" s="4">
        <v>18250.8</v>
      </c>
      <c r="G31" s="4">
        <v>181966.8</v>
      </c>
      <c r="H31" s="4">
        <v>35511.599999999999</v>
      </c>
      <c r="I31" s="4">
        <v>412622.5</v>
      </c>
      <c r="J31" s="4">
        <v>70033.2</v>
      </c>
      <c r="K31" s="4">
        <v>706581.9</v>
      </c>
    </row>
    <row r="32" spans="1:11">
      <c r="A32" s="2"/>
      <c r="B32" s="3"/>
      <c r="C32" s="3"/>
      <c r="D32" s="3"/>
      <c r="E32" s="3"/>
      <c r="F32" s="4"/>
      <c r="G32" s="4"/>
      <c r="H32" s="4"/>
      <c r="I32" s="4"/>
      <c r="J32" s="4"/>
      <c r="K32" s="4"/>
    </row>
    <row r="33" spans="1:11">
      <c r="A33" s="2"/>
      <c r="B33" s="3"/>
      <c r="C33" s="3"/>
      <c r="D33" s="3"/>
      <c r="E33" s="3"/>
      <c r="F33" s="3"/>
      <c r="G33" s="3"/>
      <c r="H33" s="3"/>
      <c r="I33" s="3"/>
      <c r="J33" s="4"/>
      <c r="K33" s="4"/>
    </row>
    <row r="34" spans="1:1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2"/>
      <c r="B35" s="10" t="s">
        <v>13</v>
      </c>
      <c r="C35" s="10"/>
      <c r="D35" s="10" t="s">
        <v>14</v>
      </c>
      <c r="E35" s="10"/>
      <c r="F35" s="10" t="s">
        <v>15</v>
      </c>
      <c r="G35" s="10"/>
      <c r="H35" s="10" t="s">
        <v>16</v>
      </c>
      <c r="I35" s="10"/>
      <c r="J35" s="10" t="s">
        <v>17</v>
      </c>
      <c r="K35" s="10"/>
    </row>
    <row r="36" spans="1:11">
      <c r="B36" s="2" t="s">
        <v>5</v>
      </c>
      <c r="C36" s="2" t="s">
        <v>6</v>
      </c>
      <c r="D36" s="2" t="s">
        <v>5</v>
      </c>
      <c r="E36" s="2" t="s">
        <v>6</v>
      </c>
      <c r="F36" s="2" t="s">
        <v>5</v>
      </c>
      <c r="G36" s="2" t="s">
        <v>6</v>
      </c>
      <c r="H36" s="2" t="s">
        <v>5</v>
      </c>
      <c r="I36" s="2" t="s">
        <v>6</v>
      </c>
      <c r="J36" s="2" t="s">
        <v>5</v>
      </c>
      <c r="K36" s="2" t="s">
        <v>6</v>
      </c>
    </row>
    <row r="37" spans="1:11">
      <c r="A37" t="s">
        <v>7</v>
      </c>
      <c r="B37">
        <v>31.975317660232101</v>
      </c>
      <c r="C37">
        <v>225.895527138402</v>
      </c>
      <c r="D37">
        <v>32.279843791437997</v>
      </c>
      <c r="E37">
        <v>226.05087363352601</v>
      </c>
      <c r="F37">
        <v>32.074130988169998</v>
      </c>
      <c r="G37">
        <v>226.180016079773</v>
      </c>
      <c r="H37">
        <v>32.510245199121599</v>
      </c>
      <c r="I37">
        <v>2993.4148283607701</v>
      </c>
      <c r="J37">
        <v>32.549403037660497</v>
      </c>
      <c r="K37">
        <v>4580.4153499016202</v>
      </c>
    </row>
    <row r="38" spans="1:11">
      <c r="A38" t="s">
        <v>8</v>
      </c>
      <c r="B38" s="5">
        <v>13324315.6142857</v>
      </c>
      <c r="C38" s="5">
        <v>14030679.178571699</v>
      </c>
      <c r="D38" s="5">
        <v>13327096.714285901</v>
      </c>
      <c r="E38" s="5">
        <v>14411798.3178578</v>
      </c>
      <c r="F38" s="5">
        <v>13332658.914286001</v>
      </c>
      <c r="G38" s="5">
        <v>14425835.1443581</v>
      </c>
      <c r="H38" s="5">
        <v>13343783.3142865</v>
      </c>
      <c r="I38" s="5">
        <v>14441914.751595801</v>
      </c>
      <c r="J38" s="5">
        <v>13366032.114287401</v>
      </c>
      <c r="K38" s="5">
        <v>14467338.7035701</v>
      </c>
    </row>
    <row r="39" spans="1:11">
      <c r="A39" t="s">
        <v>9</v>
      </c>
      <c r="B39">
        <v>3497125.6280600298</v>
      </c>
      <c r="C39">
        <v>3497675.7858000398</v>
      </c>
      <c r="D39">
        <v>6992501.8536600703</v>
      </c>
      <c r="E39">
        <v>6998057.0287601501</v>
      </c>
      <c r="F39" s="5">
        <v>13986499.933180099</v>
      </c>
      <c r="G39" s="5">
        <v>13995580.9194676</v>
      </c>
      <c r="H39" s="5">
        <v>27972667.428280301</v>
      </c>
      <c r="I39" s="5">
        <v>27977617.310780101</v>
      </c>
      <c r="J39" s="5">
        <v>55945101.9992406</v>
      </c>
      <c r="K39" s="5">
        <v>55960704.488230601</v>
      </c>
    </row>
    <row r="40" spans="1:11">
      <c r="A40" t="s">
        <v>10</v>
      </c>
      <c r="B40">
        <v>1073146.1618600099</v>
      </c>
      <c r="C40">
        <v>834332.99999999802</v>
      </c>
      <c r="D40">
        <v>2146220.60662001</v>
      </c>
      <c r="E40">
        <v>1668665.99999999</v>
      </c>
      <c r="F40">
        <v>4292553.5700300299</v>
      </c>
      <c r="G40">
        <v>3337331.9999999902</v>
      </c>
      <c r="H40">
        <v>8585316.3149350509</v>
      </c>
      <c r="I40">
        <v>6674663.9999999898</v>
      </c>
      <c r="J40" s="5">
        <v>17170459.982904699</v>
      </c>
      <c r="K40" s="5">
        <v>13349327.999999899</v>
      </c>
    </row>
    <row r="41" spans="1:11">
      <c r="A41" t="s">
        <v>11</v>
      </c>
      <c r="B41">
        <v>253</v>
      </c>
      <c r="C41">
        <v>413</v>
      </c>
      <c r="D41">
        <v>683</v>
      </c>
      <c r="E41">
        <v>977</v>
      </c>
      <c r="F41">
        <v>1445</v>
      </c>
      <c r="G41">
        <v>3154</v>
      </c>
      <c r="H41">
        <v>3068</v>
      </c>
      <c r="I41">
        <v>7720</v>
      </c>
      <c r="J41">
        <v>8320</v>
      </c>
      <c r="K41">
        <v>23545</v>
      </c>
    </row>
    <row r="42" spans="1:11">
      <c r="A42" t="s">
        <v>12</v>
      </c>
      <c r="B42">
        <v>8800.4</v>
      </c>
      <c r="C42">
        <v>78954.2</v>
      </c>
      <c r="D42">
        <v>16630.7</v>
      </c>
      <c r="E42">
        <v>165648.9</v>
      </c>
      <c r="F42">
        <v>32244.3</v>
      </c>
      <c r="G42">
        <v>363053.4</v>
      </c>
      <c r="H42">
        <v>63567.8</v>
      </c>
      <c r="I42">
        <v>707318.7</v>
      </c>
      <c r="J42">
        <v>126189.9</v>
      </c>
      <c r="K42">
        <v>1295200.8</v>
      </c>
    </row>
    <row r="46" spans="1:11">
      <c r="A46" s="9" t="s">
        <v>30</v>
      </c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>
      <c r="B47" s="10" t="s">
        <v>0</v>
      </c>
      <c r="C47" s="10"/>
      <c r="D47" s="10" t="s">
        <v>1</v>
      </c>
      <c r="E47" s="10"/>
      <c r="F47" s="10" t="s">
        <v>2</v>
      </c>
      <c r="G47" s="10"/>
      <c r="H47" s="10" t="s">
        <v>3</v>
      </c>
      <c r="I47" s="10"/>
      <c r="J47" s="10" t="s">
        <v>4</v>
      </c>
      <c r="K47" s="10"/>
    </row>
    <row r="48" spans="1:11">
      <c r="B48" s="2" t="s">
        <v>5</v>
      </c>
      <c r="C48" s="2" t="s">
        <v>6</v>
      </c>
      <c r="D48" s="2" t="s">
        <v>5</v>
      </c>
      <c r="E48" s="2" t="s">
        <v>6</v>
      </c>
      <c r="F48" s="2" t="s">
        <v>5</v>
      </c>
      <c r="G48" s="2" t="s">
        <v>6</v>
      </c>
      <c r="H48" s="2" t="s">
        <v>5</v>
      </c>
      <c r="I48" s="2" t="s">
        <v>6</v>
      </c>
      <c r="J48" s="2" t="s">
        <v>5</v>
      </c>
      <c r="K48" s="2" t="s">
        <v>6</v>
      </c>
    </row>
    <row r="49" spans="1:22">
      <c r="A49" t="s">
        <v>7</v>
      </c>
      <c r="B49">
        <v>23.737580490555501</v>
      </c>
      <c r="C49">
        <v>231.235214377673</v>
      </c>
      <c r="D49">
        <v>24.286715721865999</v>
      </c>
      <c r="E49">
        <v>231.33344285408899</v>
      </c>
      <c r="F49">
        <v>24.111829106410699</v>
      </c>
      <c r="G49">
        <v>231.182343770724</v>
      </c>
      <c r="H49">
        <v>23.772051146268801</v>
      </c>
      <c r="I49">
        <v>908.39377029944399</v>
      </c>
      <c r="J49">
        <v>22.0581955309232</v>
      </c>
      <c r="K49">
        <v>4052.1281709703499</v>
      </c>
      <c r="M49">
        <f t="shared" ref="M49:V54" si="0">B49-B26</f>
        <v>0</v>
      </c>
      <c r="N49">
        <f t="shared" si="0"/>
        <v>0</v>
      </c>
      <c r="O49">
        <f t="shared" si="0"/>
        <v>0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5.0889302326610277</v>
      </c>
      <c r="U49">
        <f t="shared" si="0"/>
        <v>0</v>
      </c>
      <c r="V49">
        <f t="shared" si="0"/>
        <v>0</v>
      </c>
    </row>
    <row r="50" spans="1:22">
      <c r="A50" t="s">
        <v>8</v>
      </c>
      <c r="B50" s="5">
        <v>13324559.2142858</v>
      </c>
      <c r="C50" s="5">
        <v>13711709.7321431</v>
      </c>
      <c r="D50" s="5">
        <v>13327340.3142859</v>
      </c>
      <c r="E50" s="5">
        <v>14158811.2250003</v>
      </c>
      <c r="F50" s="5">
        <v>13332902.514286101</v>
      </c>
      <c r="G50" s="5">
        <v>14388138.8750004</v>
      </c>
      <c r="H50" s="5">
        <v>13344026.9142865</v>
      </c>
      <c r="I50" s="5">
        <v>14407105.64353</v>
      </c>
      <c r="J50" s="5">
        <v>13366275.7142874</v>
      </c>
      <c r="K50" s="5">
        <v>14461867.957148699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  <c r="S50">
        <f t="shared" si="0"/>
        <v>0</v>
      </c>
      <c r="T50">
        <f t="shared" si="0"/>
        <v>-1193.490855500102</v>
      </c>
      <c r="U50">
        <f t="shared" si="0"/>
        <v>0</v>
      </c>
      <c r="V50">
        <f t="shared" si="0"/>
        <v>0</v>
      </c>
    </row>
    <row r="51" spans="1:22">
      <c r="A51" t="s">
        <v>9</v>
      </c>
      <c r="B51">
        <v>3490063.2937799799</v>
      </c>
      <c r="C51">
        <v>3496717.6791937598</v>
      </c>
      <c r="D51">
        <v>6983289.2794199698</v>
      </c>
      <c r="E51">
        <v>6995754.8313037902</v>
      </c>
      <c r="F51" s="5">
        <v>13966656.099899899</v>
      </c>
      <c r="G51" s="5">
        <v>13990168.079218799</v>
      </c>
      <c r="H51" s="5">
        <v>27927961.937919799</v>
      </c>
      <c r="I51" s="5">
        <v>27952633.279918302</v>
      </c>
      <c r="J51" s="5">
        <v>55765338.133299902</v>
      </c>
      <c r="K51" s="5">
        <v>55925924.111024998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735.50500030070543</v>
      </c>
      <c r="U51">
        <f t="shared" si="0"/>
        <v>0</v>
      </c>
      <c r="V51">
        <f t="shared" si="0"/>
        <v>0</v>
      </c>
    </row>
    <row r="52" spans="1:22">
      <c r="A52" t="s">
        <v>10</v>
      </c>
      <c r="B52">
        <v>834332.99999999802</v>
      </c>
      <c r="C52">
        <v>834332.99999999802</v>
      </c>
      <c r="D52">
        <v>1668665.99999999</v>
      </c>
      <c r="E52">
        <v>1668665.99999999</v>
      </c>
      <c r="F52">
        <v>3337331.9999999902</v>
      </c>
      <c r="G52">
        <v>3337331.9999999902</v>
      </c>
      <c r="H52">
        <v>6674663.9999999898</v>
      </c>
      <c r="I52">
        <v>6674663.9999999898</v>
      </c>
      <c r="J52" s="5">
        <v>13349327.999999899</v>
      </c>
      <c r="K52" s="5">
        <v>13349327.999999899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  <row r="53" spans="1:22">
      <c r="A53" s="2" t="s">
        <v>11</v>
      </c>
      <c r="B53" s="3">
        <v>265</v>
      </c>
      <c r="C53" s="3">
        <v>354</v>
      </c>
      <c r="D53" s="3">
        <v>514</v>
      </c>
      <c r="E53" s="3">
        <v>861</v>
      </c>
      <c r="F53" s="3">
        <v>1078</v>
      </c>
      <c r="G53" s="3">
        <v>2904</v>
      </c>
      <c r="H53" s="3">
        <v>2449</v>
      </c>
      <c r="I53" s="3">
        <v>10889</v>
      </c>
      <c r="J53" s="3">
        <v>5830</v>
      </c>
      <c r="K53" s="3">
        <v>21714</v>
      </c>
      <c r="M53">
        <f t="shared" si="0"/>
        <v>94</v>
      </c>
      <c r="N53">
        <f t="shared" si="0"/>
        <v>155</v>
      </c>
      <c r="O53">
        <f t="shared" si="0"/>
        <v>186</v>
      </c>
      <c r="P53">
        <f t="shared" si="0"/>
        <v>423</v>
      </c>
      <c r="Q53">
        <f t="shared" si="0"/>
        <v>389</v>
      </c>
      <c r="R53">
        <f t="shared" si="0"/>
        <v>1668</v>
      </c>
      <c r="S53">
        <f t="shared" si="0"/>
        <v>870</v>
      </c>
      <c r="T53">
        <f t="shared" si="0"/>
        <v>6383</v>
      </c>
      <c r="U53">
        <f t="shared" si="0"/>
        <v>2224</v>
      </c>
      <c r="V53">
        <f t="shared" si="0"/>
        <v>11689</v>
      </c>
    </row>
    <row r="54" spans="1:22">
      <c r="A54" s="2" t="s">
        <v>12</v>
      </c>
      <c r="B54" s="4">
        <v>5305.2</v>
      </c>
      <c r="C54" s="4">
        <v>39833</v>
      </c>
      <c r="D54" s="4">
        <v>9620.4</v>
      </c>
      <c r="E54" s="4">
        <v>82699.3</v>
      </c>
      <c r="F54" s="4">
        <v>18250.8</v>
      </c>
      <c r="G54" s="4">
        <v>181966.8</v>
      </c>
      <c r="H54" s="4">
        <v>35511.599999999999</v>
      </c>
      <c r="I54" s="4">
        <v>413261.4</v>
      </c>
      <c r="J54" s="4">
        <v>70033.2</v>
      </c>
      <c r="K54" s="4">
        <v>706581.9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638.90000000002328</v>
      </c>
      <c r="U54">
        <f t="shared" si="0"/>
        <v>0</v>
      </c>
      <c r="V54">
        <f t="shared" si="0"/>
        <v>0</v>
      </c>
    </row>
    <row r="55" spans="1:22">
      <c r="A55" s="2"/>
      <c r="B55" s="3"/>
      <c r="C55" s="3"/>
      <c r="D55" s="3"/>
      <c r="E55" s="3"/>
      <c r="F55" s="4"/>
      <c r="G55" s="4"/>
      <c r="H55" s="4"/>
      <c r="I55" s="4"/>
      <c r="J55" s="4"/>
      <c r="K55" s="4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4"/>
      <c r="K56" s="4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22">
      <c r="A58" s="2"/>
      <c r="B58" s="10" t="s">
        <v>13</v>
      </c>
      <c r="C58" s="10"/>
      <c r="D58" s="10" t="s">
        <v>14</v>
      </c>
      <c r="E58" s="10"/>
      <c r="F58" s="10" t="s">
        <v>15</v>
      </c>
      <c r="G58" s="10"/>
      <c r="H58" s="10" t="s">
        <v>16</v>
      </c>
      <c r="I58" s="10"/>
      <c r="J58" s="10" t="s">
        <v>17</v>
      </c>
      <c r="K58" s="10"/>
    </row>
    <row r="59" spans="1:22">
      <c r="B59" s="2" t="s">
        <v>5</v>
      </c>
      <c r="C59" s="2" t="s">
        <v>6</v>
      </c>
      <c r="D59" s="2" t="s">
        <v>5</v>
      </c>
      <c r="E59" s="2" t="s">
        <v>6</v>
      </c>
      <c r="F59" s="2" t="s">
        <v>5</v>
      </c>
      <c r="G59" s="2" t="s">
        <v>6</v>
      </c>
      <c r="H59" s="2" t="s">
        <v>5</v>
      </c>
      <c r="I59" s="2" t="s">
        <v>6</v>
      </c>
      <c r="J59" s="2" t="s">
        <v>5</v>
      </c>
      <c r="K59" s="2" t="s">
        <v>6</v>
      </c>
    </row>
    <row r="60" spans="1:22">
      <c r="A60" t="s">
        <v>7</v>
      </c>
      <c r="B60">
        <v>31.975317660232101</v>
      </c>
      <c r="C60">
        <v>225.895527138402</v>
      </c>
      <c r="D60">
        <v>32.279843791437997</v>
      </c>
      <c r="E60">
        <v>226.05087363352601</v>
      </c>
      <c r="F60">
        <v>32.074130988169998</v>
      </c>
      <c r="G60">
        <v>226.180016079773</v>
      </c>
      <c r="H60">
        <v>32.7141837048108</v>
      </c>
      <c r="I60">
        <v>2993.4148283607701</v>
      </c>
      <c r="J60">
        <v>32.833091981258598</v>
      </c>
      <c r="K60">
        <v>4580.4153499016202</v>
      </c>
      <c r="M60">
        <f>B60-B37</f>
        <v>0</v>
      </c>
      <c r="N60">
        <f t="shared" ref="N60:V64" si="1">C60-C37</f>
        <v>0</v>
      </c>
      <c r="O60">
        <f t="shared" si="1"/>
        <v>0</v>
      </c>
      <c r="P60">
        <f t="shared" si="1"/>
        <v>0</v>
      </c>
      <c r="Q60">
        <f t="shared" si="1"/>
        <v>0</v>
      </c>
      <c r="R60">
        <f t="shared" si="1"/>
        <v>0</v>
      </c>
      <c r="S60">
        <f t="shared" si="1"/>
        <v>0.20393850568920158</v>
      </c>
      <c r="T60">
        <f t="shared" si="1"/>
        <v>0</v>
      </c>
      <c r="U60">
        <f t="shared" si="1"/>
        <v>0.28368894359810071</v>
      </c>
      <c r="V60">
        <f t="shared" si="1"/>
        <v>0</v>
      </c>
    </row>
    <row r="61" spans="1:22">
      <c r="A61" t="s">
        <v>8</v>
      </c>
      <c r="B61" s="5">
        <v>13324315.6142857</v>
      </c>
      <c r="C61" s="5">
        <v>14030679.178571699</v>
      </c>
      <c r="D61" s="5">
        <v>13327096.714285901</v>
      </c>
      <c r="E61" s="5">
        <v>14411798.3178578</v>
      </c>
      <c r="F61" s="5">
        <v>13332658.914286001</v>
      </c>
      <c r="G61" s="5">
        <v>14425835.1443581</v>
      </c>
      <c r="H61" s="5">
        <v>13343783.3142865</v>
      </c>
      <c r="I61" s="5">
        <v>14441914.751595801</v>
      </c>
      <c r="J61" s="5">
        <v>13366032.114287401</v>
      </c>
      <c r="K61" s="5">
        <v>14467338.7035701</v>
      </c>
      <c r="M61">
        <f t="shared" ref="M61:M64" si="2">B61-B38</f>
        <v>0</v>
      </c>
      <c r="N61">
        <f t="shared" si="1"/>
        <v>0</v>
      </c>
      <c r="O61">
        <f t="shared" si="1"/>
        <v>0</v>
      </c>
      <c r="P61">
        <f t="shared" si="1"/>
        <v>0</v>
      </c>
      <c r="Q61">
        <f t="shared" si="1"/>
        <v>0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</row>
    <row r="62" spans="1:22">
      <c r="A62" t="s">
        <v>9</v>
      </c>
      <c r="B62">
        <v>3497125.6280600298</v>
      </c>
      <c r="C62">
        <v>3497675.7858000398</v>
      </c>
      <c r="D62">
        <v>6992501.8536600703</v>
      </c>
      <c r="E62">
        <v>6998057.0287601501</v>
      </c>
      <c r="F62" s="5">
        <v>13986499.933180099</v>
      </c>
      <c r="G62" s="5">
        <v>13995580.9194676</v>
      </c>
      <c r="H62" s="5">
        <v>27972200.838160299</v>
      </c>
      <c r="I62" s="5">
        <v>27977617.310780101</v>
      </c>
      <c r="J62" s="5">
        <v>55946302.007460602</v>
      </c>
      <c r="K62" s="5">
        <v>55960704.488230601</v>
      </c>
      <c r="M62">
        <f t="shared" si="2"/>
        <v>0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-466.59012000262737</v>
      </c>
      <c r="T62">
        <f t="shared" si="1"/>
        <v>0</v>
      </c>
      <c r="U62">
        <f t="shared" si="1"/>
        <v>1200.0082200020552</v>
      </c>
      <c r="V62">
        <f t="shared" si="1"/>
        <v>0</v>
      </c>
    </row>
    <row r="63" spans="1:22">
      <c r="A63" t="s">
        <v>10</v>
      </c>
      <c r="B63">
        <v>1073146.1618600099</v>
      </c>
      <c r="C63">
        <v>834332.99999999802</v>
      </c>
      <c r="D63">
        <v>2146220.60662001</v>
      </c>
      <c r="E63">
        <v>1668665.99999999</v>
      </c>
      <c r="F63">
        <v>4292553.5700300299</v>
      </c>
      <c r="G63">
        <v>3337331.9999999902</v>
      </c>
      <c r="H63">
        <v>8585310.3385100495</v>
      </c>
      <c r="I63">
        <v>6674663.9999999898</v>
      </c>
      <c r="J63" s="5">
        <v>17170842.330670498</v>
      </c>
      <c r="K63" s="5">
        <v>13349327.999999899</v>
      </c>
      <c r="M63">
        <f t="shared" si="2"/>
        <v>0</v>
      </c>
      <c r="N63">
        <f t="shared" si="1"/>
        <v>0</v>
      </c>
      <c r="O63">
        <f t="shared" si="1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si="1"/>
        <v>-5.9764250013977289</v>
      </c>
      <c r="T63">
        <f t="shared" si="1"/>
        <v>0</v>
      </c>
      <c r="U63">
        <f t="shared" si="1"/>
        <v>382.34776579961181</v>
      </c>
      <c r="V63">
        <f t="shared" si="1"/>
        <v>0</v>
      </c>
    </row>
    <row r="64" spans="1:22">
      <c r="A64" t="s">
        <v>11</v>
      </c>
      <c r="B64">
        <v>496</v>
      </c>
      <c r="C64">
        <v>620</v>
      </c>
      <c r="D64">
        <v>1072</v>
      </c>
      <c r="E64">
        <v>1755</v>
      </c>
      <c r="F64">
        <v>2431</v>
      </c>
      <c r="G64">
        <v>6263</v>
      </c>
      <c r="H64">
        <v>6191</v>
      </c>
      <c r="I64">
        <v>15034</v>
      </c>
      <c r="J64">
        <v>15706</v>
      </c>
      <c r="K64">
        <v>34647</v>
      </c>
      <c r="M64">
        <f t="shared" si="2"/>
        <v>243</v>
      </c>
      <c r="N64">
        <f t="shared" si="1"/>
        <v>207</v>
      </c>
      <c r="O64">
        <f t="shared" si="1"/>
        <v>389</v>
      </c>
      <c r="P64">
        <f t="shared" si="1"/>
        <v>778</v>
      </c>
      <c r="Q64">
        <f t="shared" si="1"/>
        <v>986</v>
      </c>
      <c r="R64">
        <f t="shared" si="1"/>
        <v>3109</v>
      </c>
      <c r="S64">
        <f t="shared" si="1"/>
        <v>3123</v>
      </c>
      <c r="T64">
        <f t="shared" si="1"/>
        <v>7314</v>
      </c>
      <c r="U64">
        <f t="shared" si="1"/>
        <v>7386</v>
      </c>
      <c r="V64">
        <f t="shared" si="1"/>
        <v>11102</v>
      </c>
    </row>
    <row r="65" spans="1:22">
      <c r="A65" t="s">
        <v>12</v>
      </c>
      <c r="B65">
        <v>8800.4</v>
      </c>
      <c r="C65">
        <v>78954.2</v>
      </c>
      <c r="D65">
        <v>16630.7</v>
      </c>
      <c r="E65">
        <v>165648.9</v>
      </c>
      <c r="F65">
        <v>32244.3</v>
      </c>
      <c r="G65">
        <v>363053.4</v>
      </c>
      <c r="H65">
        <v>63571.5</v>
      </c>
      <c r="I65">
        <v>707318.7</v>
      </c>
      <c r="J65">
        <v>126296.8</v>
      </c>
      <c r="K65">
        <v>1295200.8</v>
      </c>
      <c r="M65">
        <f>B65-B42</f>
        <v>0</v>
      </c>
      <c r="N65">
        <f t="shared" ref="N65:V65" si="3">C65-C42</f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3.6999999999970896</v>
      </c>
      <c r="T65">
        <f t="shared" si="3"/>
        <v>0</v>
      </c>
      <c r="U65">
        <f t="shared" si="3"/>
        <v>106.90000000000873</v>
      </c>
      <c r="V65">
        <f t="shared" si="3"/>
        <v>0</v>
      </c>
    </row>
    <row r="69" spans="1:22">
      <c r="B69" s="9" t="s">
        <v>31</v>
      </c>
      <c r="C69" s="9"/>
      <c r="D69" s="9"/>
      <c r="E69" s="9"/>
      <c r="F69" s="9"/>
      <c r="G69" s="9"/>
      <c r="H69" s="9"/>
      <c r="I69" s="9"/>
      <c r="J69" s="9"/>
      <c r="K69" s="9"/>
    </row>
    <row r="70" spans="1:22">
      <c r="B70" s="10" t="s">
        <v>0</v>
      </c>
      <c r="C70" s="10"/>
      <c r="D70" s="10" t="s">
        <v>1</v>
      </c>
      <c r="E70" s="10"/>
      <c r="F70" s="10" t="s">
        <v>2</v>
      </c>
      <c r="G70" s="10"/>
      <c r="H70" s="10" t="s">
        <v>3</v>
      </c>
      <c r="I70" s="10"/>
      <c r="J70" s="10" t="s">
        <v>4</v>
      </c>
      <c r="K70" s="10"/>
    </row>
    <row r="71" spans="1:22">
      <c r="B71" s="2" t="s">
        <v>5</v>
      </c>
      <c r="C71" s="2" t="s">
        <v>6</v>
      </c>
      <c r="D71" s="2" t="s">
        <v>5</v>
      </c>
      <c r="E71" s="2" t="s">
        <v>6</v>
      </c>
      <c r="F71" s="2" t="s">
        <v>5</v>
      </c>
      <c r="G71" s="2" t="s">
        <v>6</v>
      </c>
      <c r="H71" s="2" t="s">
        <v>5</v>
      </c>
      <c r="I71" s="2" t="s">
        <v>6</v>
      </c>
      <c r="J71" s="2" t="s">
        <v>5</v>
      </c>
      <c r="K71" s="2" t="s">
        <v>6</v>
      </c>
    </row>
    <row r="72" spans="1:22">
      <c r="A72" t="s">
        <v>7</v>
      </c>
      <c r="B72">
        <v>23.737580490555501</v>
      </c>
      <c r="C72">
        <v>230.80233742462599</v>
      </c>
      <c r="D72">
        <v>24.286715721865999</v>
      </c>
      <c r="E72">
        <v>231.21970051504101</v>
      </c>
      <c r="F72">
        <v>24.111829106410699</v>
      </c>
      <c r="G72">
        <v>231.006293407046</v>
      </c>
      <c r="H72">
        <v>23.772051146268801</v>
      </c>
      <c r="I72">
        <v>230.86525095769699</v>
      </c>
      <c r="J72">
        <v>22.0581955309232</v>
      </c>
      <c r="K72">
        <v>230.47470651599301</v>
      </c>
      <c r="M72">
        <f t="shared" ref="M72:M77" si="4">B72-B49</f>
        <v>0</v>
      </c>
      <c r="N72">
        <f t="shared" ref="N72:N77" si="5">C72-C49</f>
        <v>-0.43287695304701401</v>
      </c>
      <c r="O72">
        <f t="shared" ref="O72:O77" si="6">D72-D49</f>
        <v>0</v>
      </c>
      <c r="P72">
        <f t="shared" ref="P72:P77" si="7">E72-E49</f>
        <v>-0.11374233904797393</v>
      </c>
      <c r="Q72">
        <f t="shared" ref="Q72:Q77" si="8">F72-F49</f>
        <v>0</v>
      </c>
      <c r="R72">
        <f t="shared" ref="R72:R77" si="9">G72-G49</f>
        <v>-0.17605036367800153</v>
      </c>
      <c r="S72">
        <f t="shared" ref="S72:S77" si="10">H72-H49</f>
        <v>0</v>
      </c>
      <c r="T72">
        <f t="shared" ref="T72:T77" si="11">I72-I49</f>
        <v>-677.52851934174703</v>
      </c>
      <c r="U72">
        <f t="shared" ref="U72:U77" si="12">J72-J49</f>
        <v>0</v>
      </c>
      <c r="V72">
        <f t="shared" ref="V72:V77" si="13">K72-K49</f>
        <v>-3821.6534644543567</v>
      </c>
    </row>
    <row r="73" spans="1:22">
      <c r="A73" t="s">
        <v>8</v>
      </c>
      <c r="B73" s="5">
        <v>13324559.2142858</v>
      </c>
      <c r="C73" s="5">
        <v>13586141.907143001</v>
      </c>
      <c r="D73" s="5">
        <v>13327340.3142859</v>
      </c>
      <c r="E73" s="5">
        <v>14157348.678357501</v>
      </c>
      <c r="F73" s="5">
        <v>13332902.514286101</v>
      </c>
      <c r="G73" s="5">
        <v>14377591.8339293</v>
      </c>
      <c r="H73" s="5">
        <v>13344026.9142865</v>
      </c>
      <c r="I73" s="5">
        <v>14416203.306001101</v>
      </c>
      <c r="J73" s="5">
        <v>13366275.7142874</v>
      </c>
      <c r="K73" s="5">
        <v>14449556.8647155</v>
      </c>
      <c r="M73">
        <f t="shared" si="4"/>
        <v>0</v>
      </c>
      <c r="N73">
        <f t="shared" si="5"/>
        <v>-125567.82500009984</v>
      </c>
      <c r="O73">
        <f t="shared" si="6"/>
        <v>0</v>
      </c>
      <c r="P73">
        <f t="shared" si="7"/>
        <v>-1462.5466427989304</v>
      </c>
      <c r="Q73">
        <f t="shared" si="8"/>
        <v>0</v>
      </c>
      <c r="R73">
        <f t="shared" si="9"/>
        <v>-10547.04107110016</v>
      </c>
      <c r="S73">
        <f t="shared" si="10"/>
        <v>0</v>
      </c>
      <c r="T73">
        <f t="shared" si="11"/>
        <v>9097.662471100688</v>
      </c>
      <c r="U73">
        <f t="shared" si="12"/>
        <v>0</v>
      </c>
      <c r="V73">
        <f t="shared" si="13"/>
        <v>-12311.092433199286</v>
      </c>
    </row>
    <row r="74" spans="1:22">
      <c r="A74" t="s">
        <v>9</v>
      </c>
      <c r="B74">
        <v>3490063.2937799799</v>
      </c>
      <c r="C74">
        <v>3493160.0415087501</v>
      </c>
      <c r="D74">
        <v>6983289.2794199698</v>
      </c>
      <c r="E74">
        <v>6985135.7589962604</v>
      </c>
      <c r="F74" s="5">
        <v>13966656.099899899</v>
      </c>
      <c r="G74" s="5">
        <v>13965670.210165</v>
      </c>
      <c r="H74" s="5">
        <v>27927961.937919799</v>
      </c>
      <c r="I74" s="5">
        <v>27926640.110184699</v>
      </c>
      <c r="J74" s="5">
        <v>55765338.133299902</v>
      </c>
      <c r="K74" s="5">
        <v>55698607.810466699</v>
      </c>
      <c r="M74">
        <f t="shared" si="4"/>
        <v>0</v>
      </c>
      <c r="N74">
        <f t="shared" si="5"/>
        <v>-3557.637685009744</v>
      </c>
      <c r="O74">
        <f t="shared" si="6"/>
        <v>0</v>
      </c>
      <c r="P74">
        <f t="shared" si="7"/>
        <v>-10619.072307529859</v>
      </c>
      <c r="Q74">
        <f t="shared" si="8"/>
        <v>0</v>
      </c>
      <c r="R74">
        <f t="shared" si="9"/>
        <v>-24497.869053799659</v>
      </c>
      <c r="S74">
        <f t="shared" si="10"/>
        <v>0</v>
      </c>
      <c r="T74">
        <f t="shared" si="11"/>
        <v>-25993.169733602554</v>
      </c>
      <c r="U74">
        <f t="shared" si="12"/>
        <v>0</v>
      </c>
      <c r="V74">
        <f t="shared" si="13"/>
        <v>-227316.30055829883</v>
      </c>
    </row>
    <row r="75" spans="1:22">
      <c r="A75" t="s">
        <v>10</v>
      </c>
      <c r="B75">
        <v>834332.99999999802</v>
      </c>
      <c r="C75">
        <v>834332.99999999802</v>
      </c>
      <c r="D75">
        <v>1668665.99999999</v>
      </c>
      <c r="E75">
        <v>1668665.99999999</v>
      </c>
      <c r="F75">
        <v>3337331.9999999902</v>
      </c>
      <c r="G75">
        <v>3337331.9999999902</v>
      </c>
      <c r="H75">
        <v>6674663.9999999898</v>
      </c>
      <c r="I75">
        <v>6674663.9999999898</v>
      </c>
      <c r="J75" s="5">
        <v>13349327.999999899</v>
      </c>
      <c r="K75" s="5">
        <v>13349327.999999899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  <c r="Q75">
        <f t="shared" si="8"/>
        <v>0</v>
      </c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0</v>
      </c>
      <c r="V75">
        <f t="shared" si="13"/>
        <v>0</v>
      </c>
    </row>
    <row r="76" spans="1:22">
      <c r="A76" t="s">
        <v>11</v>
      </c>
      <c r="B76" s="3">
        <v>266</v>
      </c>
      <c r="C76" s="3">
        <v>523</v>
      </c>
      <c r="D76" s="3">
        <v>578</v>
      </c>
      <c r="E76" s="3">
        <v>1345</v>
      </c>
      <c r="F76" s="3">
        <v>1220</v>
      </c>
      <c r="G76" s="3">
        <v>3722</v>
      </c>
      <c r="H76" s="3">
        <v>2949</v>
      </c>
      <c r="I76" s="3">
        <v>12037</v>
      </c>
      <c r="J76" s="3">
        <v>7613</v>
      </c>
      <c r="K76" s="3">
        <v>45493</v>
      </c>
      <c r="M76">
        <f t="shared" si="4"/>
        <v>1</v>
      </c>
      <c r="N76">
        <f t="shared" si="5"/>
        <v>169</v>
      </c>
      <c r="O76">
        <f t="shared" si="6"/>
        <v>64</v>
      </c>
      <c r="P76">
        <f t="shared" si="7"/>
        <v>484</v>
      </c>
      <c r="Q76">
        <f t="shared" si="8"/>
        <v>142</v>
      </c>
      <c r="R76">
        <f t="shared" si="9"/>
        <v>818</v>
      </c>
      <c r="S76">
        <f t="shared" si="10"/>
        <v>500</v>
      </c>
      <c r="T76">
        <f t="shared" si="11"/>
        <v>1148</v>
      </c>
      <c r="U76">
        <f t="shared" si="12"/>
        <v>1783</v>
      </c>
      <c r="V76">
        <f t="shared" si="13"/>
        <v>23779</v>
      </c>
    </row>
    <row r="77" spans="1:22">
      <c r="A77" t="s">
        <v>12</v>
      </c>
      <c r="B77" s="4">
        <v>5305.2</v>
      </c>
      <c r="C77" s="4">
        <v>38641.4</v>
      </c>
      <c r="D77" s="4">
        <v>9620.4</v>
      </c>
      <c r="E77" s="4">
        <v>76458.7</v>
      </c>
      <c r="F77" s="4">
        <v>18250.8</v>
      </c>
      <c r="G77" s="4">
        <v>151784.4</v>
      </c>
      <c r="H77" s="4">
        <v>35511.599999999999</v>
      </c>
      <c r="I77" s="4">
        <v>304981</v>
      </c>
      <c r="J77" s="4">
        <v>70033.2</v>
      </c>
      <c r="K77" s="4">
        <v>608999.6</v>
      </c>
      <c r="M77">
        <f t="shared" si="4"/>
        <v>0</v>
      </c>
      <c r="N77">
        <f t="shared" si="5"/>
        <v>-1191.5999999999985</v>
      </c>
      <c r="O77">
        <f t="shared" si="6"/>
        <v>0</v>
      </c>
      <c r="P77">
        <f t="shared" si="7"/>
        <v>-6240.6000000000058</v>
      </c>
      <c r="Q77">
        <f t="shared" si="8"/>
        <v>0</v>
      </c>
      <c r="R77">
        <f t="shared" si="9"/>
        <v>-30182.399999999994</v>
      </c>
      <c r="S77">
        <f t="shared" si="10"/>
        <v>0</v>
      </c>
      <c r="T77">
        <f t="shared" si="11"/>
        <v>-108280.40000000002</v>
      </c>
      <c r="U77">
        <f t="shared" si="12"/>
        <v>0</v>
      </c>
      <c r="V77">
        <f t="shared" si="13"/>
        <v>-97582.300000000047</v>
      </c>
    </row>
    <row r="78" spans="1:22">
      <c r="B78" s="3"/>
      <c r="C78" s="3"/>
      <c r="D78" s="3"/>
      <c r="E78" s="3"/>
      <c r="F78" s="4"/>
      <c r="G78" s="4"/>
      <c r="H78" s="4"/>
      <c r="I78" s="4"/>
      <c r="J78" s="4"/>
      <c r="K78" s="4"/>
    </row>
    <row r="79" spans="1:22">
      <c r="B79" s="3"/>
      <c r="C79" s="3"/>
      <c r="D79" s="3"/>
      <c r="E79" s="3"/>
      <c r="F79" s="3"/>
      <c r="G79" s="3"/>
      <c r="H79" s="3"/>
      <c r="I79" s="3"/>
      <c r="J79" s="4"/>
      <c r="K79" s="4"/>
    </row>
    <row r="80" spans="1:22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22">
      <c r="B81" s="10" t="s">
        <v>13</v>
      </c>
      <c r="C81" s="10"/>
      <c r="D81" s="10" t="s">
        <v>14</v>
      </c>
      <c r="E81" s="10"/>
      <c r="F81" s="10" t="s">
        <v>15</v>
      </c>
      <c r="G81" s="10"/>
      <c r="H81" s="10" t="s">
        <v>16</v>
      </c>
      <c r="I81" s="10"/>
      <c r="J81" s="10" t="s">
        <v>17</v>
      </c>
      <c r="K81" s="10"/>
    </row>
    <row r="82" spans="1:22">
      <c r="B82" s="2" t="s">
        <v>5</v>
      </c>
      <c r="C82" s="2" t="s">
        <v>6</v>
      </c>
      <c r="D82" s="2" t="s">
        <v>5</v>
      </c>
      <c r="E82" s="2" t="s">
        <v>6</v>
      </c>
      <c r="F82" s="2" t="s">
        <v>5</v>
      </c>
      <c r="G82" s="2" t="s">
        <v>6</v>
      </c>
      <c r="H82" s="2" t="s">
        <v>5</v>
      </c>
      <c r="I82" s="2" t="s">
        <v>6</v>
      </c>
      <c r="J82" s="2" t="s">
        <v>5</v>
      </c>
      <c r="K82" s="2" t="s">
        <v>6</v>
      </c>
    </row>
    <row r="83" spans="1:22">
      <c r="A83" t="s">
        <v>7</v>
      </c>
      <c r="B83">
        <v>35.5656159663897</v>
      </c>
      <c r="C83">
        <v>225.64119292787299</v>
      </c>
      <c r="D83">
        <v>36.339004466148303</v>
      </c>
      <c r="E83">
        <v>225.87969759816801</v>
      </c>
      <c r="F83">
        <v>35.969082684167603</v>
      </c>
      <c r="G83">
        <v>225.86520415713599</v>
      </c>
      <c r="H83">
        <v>36.106559977693799</v>
      </c>
      <c r="I83">
        <v>226.04703267120601</v>
      </c>
      <c r="J83">
        <v>36.020336976305202</v>
      </c>
      <c r="K83">
        <v>228.24678490083801</v>
      </c>
      <c r="M83">
        <f>B83-B60</f>
        <v>3.5902983061575995</v>
      </c>
      <c r="N83">
        <f t="shared" ref="N83:N88" si="14">C83-C60</f>
        <v>-0.2543342105290094</v>
      </c>
      <c r="O83">
        <f t="shared" ref="O83:O88" si="15">D83-D60</f>
        <v>4.0591606747103057</v>
      </c>
      <c r="P83">
        <f t="shared" ref="P83:P88" si="16">E83-E60</f>
        <v>-0.17117603535800185</v>
      </c>
      <c r="Q83">
        <f t="shared" ref="Q83:Q88" si="17">F83-F60</f>
        <v>3.8949516959976052</v>
      </c>
      <c r="R83">
        <f t="shared" ref="R83:R88" si="18">G83-G60</f>
        <v>-0.31481192263700564</v>
      </c>
      <c r="S83">
        <f t="shared" ref="S83:S88" si="19">H83-H60</f>
        <v>3.3923762728829985</v>
      </c>
      <c r="T83">
        <f t="shared" ref="T83:T88" si="20">I83-I60</f>
        <v>-2767.367795689564</v>
      </c>
      <c r="U83">
        <f t="shared" ref="U83:U88" si="21">J83-J60</f>
        <v>3.1872449950466049</v>
      </c>
      <c r="V83">
        <f t="shared" ref="V83:V88" si="22">K83-K60</f>
        <v>-4352.1685650007821</v>
      </c>
    </row>
    <row r="84" spans="1:22">
      <c r="A84" t="s">
        <v>8</v>
      </c>
      <c r="B84" s="5">
        <v>13324315.6142857</v>
      </c>
      <c r="C84" s="5">
        <v>13910454.3819289</v>
      </c>
      <c r="D84" s="5">
        <v>13327096.714285901</v>
      </c>
      <c r="E84" s="5">
        <v>14403517.0281436</v>
      </c>
      <c r="F84" s="5">
        <v>13332658.914286001</v>
      </c>
      <c r="G84" s="5">
        <v>14411387.131000601</v>
      </c>
      <c r="H84" s="5">
        <v>13343783.3142865</v>
      </c>
      <c r="I84" s="5">
        <v>14452692.798358601</v>
      </c>
      <c r="J84" s="5">
        <v>13366032.114287401</v>
      </c>
      <c r="K84" s="5">
        <v>14467114.678571099</v>
      </c>
      <c r="M84">
        <f t="shared" ref="M84:M87" si="23">B84-B61</f>
        <v>0</v>
      </c>
      <c r="N84">
        <f t="shared" si="14"/>
        <v>-120224.79664279893</v>
      </c>
      <c r="O84">
        <f t="shared" si="15"/>
        <v>0</v>
      </c>
      <c r="P84">
        <f t="shared" si="16"/>
        <v>-8281.2897142004222</v>
      </c>
      <c r="Q84">
        <f t="shared" si="17"/>
        <v>0</v>
      </c>
      <c r="R84">
        <f t="shared" si="18"/>
        <v>-14448.013357499614</v>
      </c>
      <c r="S84">
        <f t="shared" si="19"/>
        <v>0</v>
      </c>
      <c r="T84">
        <f t="shared" si="20"/>
        <v>10778.046762799844</v>
      </c>
      <c r="U84">
        <f t="shared" si="21"/>
        <v>0</v>
      </c>
      <c r="V84">
        <f t="shared" si="22"/>
        <v>-224.02499900013208</v>
      </c>
    </row>
    <row r="85" spans="1:22">
      <c r="A85" t="s">
        <v>9</v>
      </c>
      <c r="B85">
        <v>3499272.4475400299</v>
      </c>
      <c r="C85">
        <v>3493526.1041287598</v>
      </c>
      <c r="D85">
        <v>6999184.6164600803</v>
      </c>
      <c r="E85">
        <v>6990021.7416163096</v>
      </c>
      <c r="F85" s="5">
        <v>13997947.312640101</v>
      </c>
      <c r="G85" s="5">
        <v>13986048.6906827</v>
      </c>
      <c r="H85" s="5">
        <v>27996651.7017003</v>
      </c>
      <c r="I85" s="5">
        <v>27970859.014905501</v>
      </c>
      <c r="J85" s="5">
        <v>55993370.265640698</v>
      </c>
      <c r="K85" s="5">
        <v>55950069.597465903</v>
      </c>
      <c r="M85">
        <f t="shared" si="23"/>
        <v>2146.8194800000638</v>
      </c>
      <c r="N85">
        <f t="shared" si="14"/>
        <v>-4149.6816712799482</v>
      </c>
      <c r="O85">
        <f t="shared" si="15"/>
        <v>6682.7628000099212</v>
      </c>
      <c r="P85">
        <f t="shared" si="16"/>
        <v>-8035.2871438404545</v>
      </c>
      <c r="Q85">
        <f t="shared" si="17"/>
        <v>11447.379460001364</v>
      </c>
      <c r="R85">
        <f t="shared" si="18"/>
        <v>-9532.2287849001586</v>
      </c>
      <c r="S85">
        <f t="shared" si="19"/>
        <v>24450.863540001214</v>
      </c>
      <c r="T85">
        <f t="shared" si="20"/>
        <v>-6758.2958745993674</v>
      </c>
      <c r="U85">
        <f t="shared" si="21"/>
        <v>47068.258180096745</v>
      </c>
      <c r="V85">
        <f t="shared" si="22"/>
        <v>-10634.890764698386</v>
      </c>
    </row>
    <row r="86" spans="1:22">
      <c r="A86" t="s">
        <v>10</v>
      </c>
      <c r="B86">
        <v>1073093.56932002</v>
      </c>
      <c r="C86">
        <v>834332.99999999802</v>
      </c>
      <c r="D86">
        <v>2146335.35398005</v>
      </c>
      <c r="E86">
        <v>1668665.99999999</v>
      </c>
      <c r="F86">
        <v>4292744.8156300997</v>
      </c>
      <c r="G86">
        <v>3337331.9999999902</v>
      </c>
      <c r="H86">
        <v>8585483.6548352093</v>
      </c>
      <c r="I86">
        <v>6674663.9999999898</v>
      </c>
      <c r="J86" s="5">
        <v>17170993.605940402</v>
      </c>
      <c r="K86" s="5">
        <v>13349327.999999899</v>
      </c>
      <c r="M86">
        <f t="shared" si="23"/>
        <v>-52.59253998985514</v>
      </c>
      <c r="N86">
        <f t="shared" si="14"/>
        <v>0</v>
      </c>
      <c r="O86">
        <f t="shared" si="15"/>
        <v>114.74736003996804</v>
      </c>
      <c r="P86">
        <f t="shared" si="16"/>
        <v>0</v>
      </c>
      <c r="Q86">
        <f t="shared" si="17"/>
        <v>191.24560006987303</v>
      </c>
      <c r="R86">
        <f t="shared" si="18"/>
        <v>0</v>
      </c>
      <c r="S86">
        <f t="shared" si="19"/>
        <v>173.31632515974343</v>
      </c>
      <c r="T86">
        <f t="shared" si="20"/>
        <v>0</v>
      </c>
      <c r="U86">
        <f t="shared" si="21"/>
        <v>151.27526990324259</v>
      </c>
      <c r="V86">
        <f t="shared" si="22"/>
        <v>0</v>
      </c>
    </row>
    <row r="87" spans="1:22">
      <c r="A87" t="s">
        <v>11</v>
      </c>
      <c r="B87">
        <v>637</v>
      </c>
      <c r="C87">
        <v>1004</v>
      </c>
      <c r="D87">
        <v>1617</v>
      </c>
      <c r="E87">
        <v>2681</v>
      </c>
      <c r="F87">
        <v>4555</v>
      </c>
      <c r="G87">
        <v>8072</v>
      </c>
      <c r="H87">
        <v>12632</v>
      </c>
      <c r="I87">
        <v>26623</v>
      </c>
      <c r="J87">
        <v>43174</v>
      </c>
      <c r="K87">
        <v>96924</v>
      </c>
      <c r="M87">
        <f t="shared" si="23"/>
        <v>141</v>
      </c>
      <c r="N87">
        <f t="shared" si="14"/>
        <v>384</v>
      </c>
      <c r="O87">
        <f t="shared" si="15"/>
        <v>545</v>
      </c>
      <c r="P87">
        <f t="shared" si="16"/>
        <v>926</v>
      </c>
      <c r="Q87">
        <f t="shared" si="17"/>
        <v>2124</v>
      </c>
      <c r="R87">
        <f t="shared" si="18"/>
        <v>1809</v>
      </c>
      <c r="S87">
        <f t="shared" si="19"/>
        <v>6441</v>
      </c>
      <c r="T87">
        <f t="shared" si="20"/>
        <v>11589</v>
      </c>
      <c r="U87">
        <f t="shared" si="21"/>
        <v>27468</v>
      </c>
      <c r="V87">
        <f t="shared" si="22"/>
        <v>62277</v>
      </c>
    </row>
    <row r="88" spans="1:22">
      <c r="A88" t="s">
        <v>12</v>
      </c>
      <c r="B88">
        <v>6655.6</v>
      </c>
      <c r="C88">
        <v>77273.8</v>
      </c>
      <c r="D88">
        <v>12331.7</v>
      </c>
      <c r="E88">
        <v>152656.6</v>
      </c>
      <c r="F88">
        <v>23665.599999999999</v>
      </c>
      <c r="G88">
        <v>304054.8</v>
      </c>
      <c r="H88">
        <v>46359.4</v>
      </c>
      <c r="I88">
        <v>607843.4</v>
      </c>
      <c r="J88">
        <v>91709.1</v>
      </c>
      <c r="K88">
        <v>1214659.8</v>
      </c>
      <c r="M88">
        <f>B88-B65</f>
        <v>-2144.7999999999993</v>
      </c>
      <c r="N88">
        <f t="shared" si="14"/>
        <v>-1680.3999999999942</v>
      </c>
      <c r="O88">
        <f t="shared" si="15"/>
        <v>-4299</v>
      </c>
      <c r="P88">
        <f t="shared" si="16"/>
        <v>-12992.299999999988</v>
      </c>
      <c r="Q88">
        <f t="shared" si="17"/>
        <v>-8578.7000000000007</v>
      </c>
      <c r="R88">
        <f t="shared" si="18"/>
        <v>-58998.600000000035</v>
      </c>
      <c r="S88">
        <f t="shared" si="19"/>
        <v>-17212.099999999999</v>
      </c>
      <c r="T88">
        <f t="shared" si="20"/>
        <v>-99475.29999999993</v>
      </c>
      <c r="U88">
        <f t="shared" si="21"/>
        <v>-34587.699999999997</v>
      </c>
      <c r="V88">
        <f t="shared" si="22"/>
        <v>-80541</v>
      </c>
    </row>
    <row r="92" spans="1:22">
      <c r="B92" s="9" t="s">
        <v>32</v>
      </c>
      <c r="C92" s="9"/>
      <c r="D92" s="9"/>
      <c r="E92" s="9"/>
      <c r="F92" s="9"/>
      <c r="G92" s="9"/>
      <c r="H92" s="9"/>
      <c r="I92" s="9"/>
      <c r="J92" s="9"/>
      <c r="K92" s="9"/>
    </row>
    <row r="93" spans="1:22">
      <c r="B93" s="10" t="s">
        <v>0</v>
      </c>
      <c r="C93" s="10"/>
      <c r="D93" s="10" t="s">
        <v>1</v>
      </c>
      <c r="E93" s="10"/>
      <c r="F93" s="10" t="s">
        <v>2</v>
      </c>
      <c r="G93" s="10"/>
      <c r="H93" s="10" t="s">
        <v>3</v>
      </c>
      <c r="I93" s="10"/>
      <c r="J93" s="10" t="s">
        <v>4</v>
      </c>
      <c r="K93" s="10"/>
    </row>
    <row r="94" spans="1:22">
      <c r="B94" s="2" t="s">
        <v>5</v>
      </c>
      <c r="C94" s="2" t="s">
        <v>6</v>
      </c>
      <c r="D94" s="2" t="s">
        <v>5</v>
      </c>
      <c r="E94" s="2" t="s">
        <v>6</v>
      </c>
      <c r="F94" s="2" t="s">
        <v>5</v>
      </c>
      <c r="G94" s="2" t="s">
        <v>6</v>
      </c>
      <c r="H94" s="2" t="s">
        <v>5</v>
      </c>
      <c r="I94" s="2" t="s">
        <v>6</v>
      </c>
      <c r="J94" s="2" t="s">
        <v>5</v>
      </c>
      <c r="K94" s="2" t="s">
        <v>6</v>
      </c>
    </row>
    <row r="95" spans="1:22">
      <c r="A95" t="s">
        <v>7</v>
      </c>
      <c r="B95">
        <v>24.150529428173002</v>
      </c>
      <c r="C95">
        <v>231.00282693173901</v>
      </c>
      <c r="D95">
        <v>24.183125822253899</v>
      </c>
      <c r="E95">
        <v>231.371445952193</v>
      </c>
      <c r="F95">
        <v>24.357820296723698</v>
      </c>
      <c r="G95">
        <v>231.21819850956999</v>
      </c>
      <c r="H95">
        <v>23.955591808261602</v>
      </c>
      <c r="I95">
        <v>231.09573226033001</v>
      </c>
      <c r="J95">
        <v>22.200605668356399</v>
      </c>
      <c r="K95">
        <v>231.08025141760001</v>
      </c>
    </row>
    <row r="96" spans="1:22">
      <c r="A96" t="s">
        <v>8</v>
      </c>
      <c r="B96" s="5">
        <v>13324565.0142857</v>
      </c>
      <c r="C96" s="5">
        <v>13641765.771428701</v>
      </c>
      <c r="D96" s="5">
        <v>13327346.114285899</v>
      </c>
      <c r="E96" s="5">
        <v>14170686.6732147</v>
      </c>
      <c r="F96" s="5">
        <v>13332908.3142861</v>
      </c>
      <c r="G96" s="5">
        <v>14395894.8732149</v>
      </c>
      <c r="H96" s="5">
        <v>13344032.714286501</v>
      </c>
      <c r="I96" s="5">
        <v>14421941.602286899</v>
      </c>
      <c r="J96" s="5">
        <v>13366281.5142873</v>
      </c>
      <c r="K96" s="5">
        <v>14450864.32143</v>
      </c>
    </row>
    <row r="97" spans="1:11">
      <c r="A97" t="s">
        <v>9</v>
      </c>
      <c r="B97">
        <v>3491978.8541999599</v>
      </c>
      <c r="C97">
        <v>3493054.15487502</v>
      </c>
      <c r="D97">
        <v>6983645.9458999597</v>
      </c>
      <c r="E97">
        <v>6986042.6977412701</v>
      </c>
      <c r="F97" s="5">
        <v>13970330.1229799</v>
      </c>
      <c r="G97" s="5">
        <v>13967696.238218701</v>
      </c>
      <c r="H97" s="5">
        <v>27929430.871199802</v>
      </c>
      <c r="I97" s="5">
        <v>27931936.162473999</v>
      </c>
      <c r="J97" s="5">
        <v>55774085.552799903</v>
      </c>
      <c r="K97" s="5">
        <v>55820533.685827598</v>
      </c>
    </row>
    <row r="98" spans="1:11">
      <c r="A98" t="s">
        <v>10</v>
      </c>
      <c r="B98">
        <v>834332.99999999802</v>
      </c>
      <c r="C98">
        <v>834332.99999999802</v>
      </c>
      <c r="D98">
        <v>1668665.99999999</v>
      </c>
      <c r="E98">
        <v>1668665.99999999</v>
      </c>
      <c r="F98">
        <v>3337331.9999999902</v>
      </c>
      <c r="G98">
        <v>3337331.9999999902</v>
      </c>
      <c r="H98">
        <v>6674663.9999999898</v>
      </c>
      <c r="I98">
        <v>6674663.9999999898</v>
      </c>
      <c r="J98" s="5">
        <v>13349327.999999899</v>
      </c>
      <c r="K98" s="5">
        <v>13349327.999999899</v>
      </c>
    </row>
    <row r="99" spans="1:11">
      <c r="A99" t="s">
        <v>11</v>
      </c>
      <c r="B99" s="3">
        <v>332</v>
      </c>
      <c r="C99" s="3">
        <v>588</v>
      </c>
      <c r="D99" s="3">
        <v>757</v>
      </c>
      <c r="E99" s="3">
        <v>1544</v>
      </c>
      <c r="F99" s="3">
        <v>1688</v>
      </c>
      <c r="G99" s="3">
        <v>4296</v>
      </c>
      <c r="H99" s="3">
        <v>3657</v>
      </c>
      <c r="I99" s="3">
        <v>13616</v>
      </c>
      <c r="J99" s="3">
        <v>9531</v>
      </c>
      <c r="K99" s="3">
        <v>47118</v>
      </c>
    </row>
    <row r="100" spans="1:11">
      <c r="A100" t="s">
        <v>12</v>
      </c>
      <c r="B100" s="4">
        <v>5305.2</v>
      </c>
      <c r="C100" s="4">
        <v>38619.699999999997</v>
      </c>
      <c r="D100" s="4">
        <v>9620.4</v>
      </c>
      <c r="E100" s="4">
        <v>77209.649999999994</v>
      </c>
      <c r="F100" s="4">
        <v>18250.8</v>
      </c>
      <c r="G100" s="4">
        <v>152888.04999999999</v>
      </c>
      <c r="H100" s="4">
        <v>35511.599999999999</v>
      </c>
      <c r="I100" s="4">
        <v>304698.84999999998</v>
      </c>
      <c r="J100" s="4">
        <v>70033.2</v>
      </c>
      <c r="K100" s="4">
        <v>609185.5</v>
      </c>
    </row>
    <row r="101" spans="1:11">
      <c r="B101" s="3"/>
      <c r="C101" s="3"/>
      <c r="D101" s="3"/>
      <c r="E101" s="3"/>
      <c r="F101" s="4"/>
      <c r="G101" s="4"/>
      <c r="H101" s="4"/>
      <c r="I101" s="4"/>
      <c r="J101" s="4"/>
      <c r="K101" s="4"/>
    </row>
    <row r="102" spans="1:11">
      <c r="B102" s="3"/>
      <c r="C102" s="3"/>
      <c r="D102" s="3"/>
      <c r="E102" s="3"/>
      <c r="F102" s="3"/>
      <c r="G102" s="3"/>
      <c r="H102" s="3"/>
      <c r="I102" s="3"/>
      <c r="J102" s="4"/>
      <c r="K102" s="4"/>
    </row>
    <row r="103" spans="1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B104" s="10" t="s">
        <v>13</v>
      </c>
      <c r="C104" s="10"/>
      <c r="D104" s="10" t="s">
        <v>14</v>
      </c>
      <c r="E104" s="10"/>
      <c r="F104" s="10" t="s">
        <v>15</v>
      </c>
      <c r="G104" s="10"/>
      <c r="H104" s="10" t="s">
        <v>16</v>
      </c>
      <c r="I104" s="10"/>
      <c r="J104" s="10" t="s">
        <v>17</v>
      </c>
      <c r="K104" s="10"/>
    </row>
    <row r="105" spans="1:11">
      <c r="B105" s="2" t="s">
        <v>5</v>
      </c>
      <c r="C105" s="2" t="s">
        <v>6</v>
      </c>
      <c r="D105" s="2" t="s">
        <v>5</v>
      </c>
      <c r="E105" s="2" t="s">
        <v>6</v>
      </c>
      <c r="F105" s="2" t="s">
        <v>5</v>
      </c>
      <c r="G105" s="2" t="s">
        <v>6</v>
      </c>
      <c r="H105" s="2" t="s">
        <v>5</v>
      </c>
      <c r="I105" s="2" t="s">
        <v>6</v>
      </c>
      <c r="J105" s="2" t="s">
        <v>5</v>
      </c>
      <c r="K105" s="2" t="s">
        <v>6</v>
      </c>
    </row>
    <row r="106" spans="1:11">
      <c r="A106" t="s">
        <v>7</v>
      </c>
      <c r="B106">
        <v>34.756043593687203</v>
      </c>
      <c r="C106">
        <v>225.69982532621501</v>
      </c>
      <c r="D106">
        <v>33.939089544942703</v>
      </c>
      <c r="E106">
        <v>226.09481354622699</v>
      </c>
      <c r="F106">
        <v>33.955721925684003</v>
      </c>
      <c r="G106">
        <v>226.107219365612</v>
      </c>
      <c r="H106">
        <v>34.147880585843701</v>
      </c>
      <c r="I106">
        <v>226.34455014494699</v>
      </c>
      <c r="J106">
        <v>34.027539381757201</v>
      </c>
      <c r="K106">
        <v>228.28211062205801</v>
      </c>
    </row>
    <row r="107" spans="1:11">
      <c r="A107" t="s">
        <v>8</v>
      </c>
      <c r="B107" s="5">
        <v>13324315.6142857</v>
      </c>
      <c r="C107" s="5">
        <v>13922717.968214599</v>
      </c>
      <c r="D107" s="5">
        <v>13332630.5357146</v>
      </c>
      <c r="E107" s="5">
        <v>14404360.277715201</v>
      </c>
      <c r="F107" s="5">
        <v>13365180.7571445</v>
      </c>
      <c r="G107" s="5">
        <v>14411351.135786301</v>
      </c>
      <c r="H107" s="5">
        <v>13489195.114292501</v>
      </c>
      <c r="I107" s="5">
        <v>14452870.021501601</v>
      </c>
      <c r="J107" s="5">
        <v>13922689.3928825</v>
      </c>
      <c r="K107" s="5">
        <v>14466938.399999799</v>
      </c>
    </row>
    <row r="108" spans="1:11">
      <c r="A108" t="s">
        <v>9</v>
      </c>
      <c r="B108">
        <v>3489821.5544100399</v>
      </c>
      <c r="C108">
        <v>3494409.73003753</v>
      </c>
      <c r="D108">
        <v>6978393.50873008</v>
      </c>
      <c r="E108">
        <v>6989328.0942313196</v>
      </c>
      <c r="F108" s="5">
        <v>13956824.205000101</v>
      </c>
      <c r="G108" s="5">
        <v>13986969.1879152</v>
      </c>
      <c r="H108" s="5">
        <v>27918653.6004203</v>
      </c>
      <c r="I108" s="5">
        <v>27975115.389339101</v>
      </c>
      <c r="J108" s="5">
        <v>55841476.837220699</v>
      </c>
      <c r="K108" s="5">
        <v>55953462.567924596</v>
      </c>
    </row>
    <row r="109" spans="1:11">
      <c r="A109" t="s">
        <v>10</v>
      </c>
      <c r="B109">
        <v>1073242.8091899999</v>
      </c>
      <c r="C109">
        <v>834332.99999999802</v>
      </c>
      <c r="D109">
        <v>2146257.3189449999</v>
      </c>
      <c r="E109">
        <v>1668665.99999999</v>
      </c>
      <c r="F109">
        <v>4292730.9844750203</v>
      </c>
      <c r="G109">
        <v>3337331.9999999902</v>
      </c>
      <c r="H109">
        <v>8585408.1811250299</v>
      </c>
      <c r="I109">
        <v>6674663.9999999898</v>
      </c>
      <c r="J109" s="5">
        <v>17170268.921720002</v>
      </c>
      <c r="K109" s="5">
        <v>13349327.999999899</v>
      </c>
    </row>
    <row r="110" spans="1:11">
      <c r="A110" t="s">
        <v>11</v>
      </c>
      <c r="B110">
        <v>693</v>
      </c>
      <c r="C110">
        <v>998</v>
      </c>
      <c r="D110">
        <v>1932</v>
      </c>
      <c r="E110">
        <v>2815</v>
      </c>
      <c r="F110">
        <v>5203</v>
      </c>
      <c r="G110">
        <v>8366</v>
      </c>
      <c r="H110">
        <v>16921</v>
      </c>
      <c r="I110">
        <v>26880</v>
      </c>
      <c r="J110">
        <v>68499</v>
      </c>
      <c r="K110">
        <v>95695</v>
      </c>
    </row>
    <row r="111" spans="1:11">
      <c r="A111" t="s">
        <v>12</v>
      </c>
      <c r="B111">
        <v>6671.9</v>
      </c>
      <c r="C111">
        <v>76419.25</v>
      </c>
      <c r="D111">
        <v>21116</v>
      </c>
      <c r="E111">
        <v>152532.6</v>
      </c>
      <c r="F111">
        <v>73023</v>
      </c>
      <c r="G111">
        <v>305186.40000000002</v>
      </c>
      <c r="H111">
        <v>264211.25</v>
      </c>
      <c r="I111">
        <v>609462.69999999995</v>
      </c>
      <c r="J111">
        <v>922861</v>
      </c>
      <c r="K111">
        <v>1217198</v>
      </c>
    </row>
  </sheetData>
  <mergeCells count="54">
    <mergeCell ref="B104:C104"/>
    <mergeCell ref="D104:E104"/>
    <mergeCell ref="F104:G104"/>
    <mergeCell ref="H104:I104"/>
    <mergeCell ref="J104:K104"/>
    <mergeCell ref="B81:C81"/>
    <mergeCell ref="D81:E81"/>
    <mergeCell ref="F81:G81"/>
    <mergeCell ref="H81:I81"/>
    <mergeCell ref="J81:K81"/>
    <mergeCell ref="B69:K69"/>
    <mergeCell ref="B70:C70"/>
    <mergeCell ref="D70:E70"/>
    <mergeCell ref="F70:G70"/>
    <mergeCell ref="H70:I70"/>
    <mergeCell ref="J70:K70"/>
    <mergeCell ref="J35:K35"/>
    <mergeCell ref="B24:C24"/>
    <mergeCell ref="D24:E24"/>
    <mergeCell ref="F24:G24"/>
    <mergeCell ref="H24:I24"/>
    <mergeCell ref="J24:K24"/>
    <mergeCell ref="B12:C12"/>
    <mergeCell ref="D12:E12"/>
    <mergeCell ref="F12:G12"/>
    <mergeCell ref="H12:I12"/>
    <mergeCell ref="J12:K12"/>
    <mergeCell ref="B1:C1"/>
    <mergeCell ref="D1:E1"/>
    <mergeCell ref="F1:G1"/>
    <mergeCell ref="H1:I1"/>
    <mergeCell ref="J1:K1"/>
    <mergeCell ref="A23:K23"/>
    <mergeCell ref="A46:K46"/>
    <mergeCell ref="B58:C58"/>
    <mergeCell ref="D58:E58"/>
    <mergeCell ref="F58:G58"/>
    <mergeCell ref="H58:I58"/>
    <mergeCell ref="J58:K58"/>
    <mergeCell ref="B47:C47"/>
    <mergeCell ref="D47:E47"/>
    <mergeCell ref="F47:G47"/>
    <mergeCell ref="H47:I47"/>
    <mergeCell ref="J47:K47"/>
    <mergeCell ref="B35:C35"/>
    <mergeCell ref="D35:E35"/>
    <mergeCell ref="F35:G35"/>
    <mergeCell ref="H35:I35"/>
    <mergeCell ref="B92:K92"/>
    <mergeCell ref="B93:C93"/>
    <mergeCell ref="D93:E93"/>
    <mergeCell ref="F93:G93"/>
    <mergeCell ref="H93:I93"/>
    <mergeCell ref="J93:K9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topLeftCell="A28" zoomScale="95" zoomScaleNormal="95" workbookViewId="0">
      <selection activeCell="G9" sqref="G9"/>
    </sheetView>
  </sheetViews>
  <sheetFormatPr defaultRowHeight="13.2"/>
  <cols>
    <col min="1" max="1" width="11.5546875"/>
    <col min="2" max="2" width="14.88671875"/>
    <col min="3" max="7" width="11.5546875"/>
    <col min="8" max="8" width="15.109375" customWidth="1"/>
    <col min="9" max="9" width="15.109375" bestFit="1" customWidth="1"/>
    <col min="10" max="11" width="16.5546875" bestFit="1" customWidth="1"/>
    <col min="12" max="1025" width="11.5546875"/>
  </cols>
  <sheetData>
    <row r="1" spans="1:16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H1" s="2" t="s">
        <v>19</v>
      </c>
      <c r="I1" s="2" t="s">
        <v>20</v>
      </c>
      <c r="J1" s="2" t="s">
        <v>21</v>
      </c>
      <c r="K1" s="2" t="s">
        <v>22</v>
      </c>
    </row>
    <row r="2" spans="1:16">
      <c r="A2" s="2" t="s">
        <v>23</v>
      </c>
      <c r="B2" s="3">
        <v>5.3052000000000001</v>
      </c>
      <c r="C2" s="3">
        <v>8.7425999999999995</v>
      </c>
      <c r="D2" s="3">
        <v>39.955399999999997</v>
      </c>
      <c r="E2" s="3">
        <v>77.545299999999997</v>
      </c>
      <c r="H2" s="6">
        <f>B47/1000</f>
        <v>5.3052000000000001</v>
      </c>
      <c r="I2" s="7">
        <f>B58/1000</f>
        <v>8.8003999999999998</v>
      </c>
      <c r="J2" s="6">
        <f>C47/1000</f>
        <v>39.832800000000006</v>
      </c>
      <c r="K2" s="7">
        <f>C58/1000</f>
        <v>78.953999999999994</v>
      </c>
    </row>
    <row r="3" spans="1:16">
      <c r="A3" s="2" t="s">
        <v>24</v>
      </c>
      <c r="B3" s="3">
        <v>9.6204000000000001</v>
      </c>
      <c r="C3" s="3">
        <v>16.493300000000001</v>
      </c>
      <c r="D3" s="3">
        <v>83.232399999999998</v>
      </c>
      <c r="E3" s="3">
        <v>162.09100000000001</v>
      </c>
      <c r="H3" s="6">
        <f>D47/1000</f>
        <v>9.6204000000000001</v>
      </c>
      <c r="I3" s="7">
        <f>D58/1000</f>
        <v>16.630650000000003</v>
      </c>
      <c r="J3" s="6">
        <f>E47/1000</f>
        <v>82.698050000000009</v>
      </c>
      <c r="K3" s="7">
        <f>E58/1000</f>
        <v>165.64714999999998</v>
      </c>
    </row>
    <row r="4" spans="1:16">
      <c r="A4" s="2" t="s">
        <v>25</v>
      </c>
      <c r="B4" s="3">
        <v>18.250800000000002</v>
      </c>
      <c r="C4" s="3">
        <v>32.082799999999999</v>
      </c>
      <c r="D4" s="3">
        <v>182.49690000000001</v>
      </c>
      <c r="E4" s="3">
        <v>356.83730000000003</v>
      </c>
      <c r="H4" s="6">
        <f>F47/1000</f>
        <v>18.250799999999998</v>
      </c>
      <c r="I4" s="7">
        <f>F58/1000</f>
        <v>32.244099999999996</v>
      </c>
      <c r="J4" s="6">
        <f>G47/1000</f>
        <v>181.96345000000002</v>
      </c>
      <c r="K4" s="7">
        <f>G58/1000</f>
        <v>363.05020000000002</v>
      </c>
    </row>
    <row r="5" spans="1:16">
      <c r="A5" s="2" t="s">
        <v>26</v>
      </c>
      <c r="B5" s="3">
        <v>35.511600000000001</v>
      </c>
      <c r="C5" s="3">
        <v>62.995100000000001</v>
      </c>
      <c r="D5" s="3">
        <v>412.8793</v>
      </c>
      <c r="E5" s="3">
        <v>694.80070000000001</v>
      </c>
      <c r="H5" s="6">
        <f>H47/1000</f>
        <v>35.511600000000001</v>
      </c>
      <c r="I5" s="7">
        <f>H58/1000</f>
        <v>63.567149999999998</v>
      </c>
      <c r="J5" s="6">
        <f>I47/1000</f>
        <v>412.61869999999999</v>
      </c>
      <c r="K5" s="7">
        <f>I58/1000</f>
        <v>707.31484999999998</v>
      </c>
    </row>
    <row r="6" spans="1:16">
      <c r="A6" s="2" t="s">
        <v>27</v>
      </c>
      <c r="B6" s="3">
        <v>70.033199999999994</v>
      </c>
      <c r="C6" s="3">
        <v>125.16719999999999</v>
      </c>
      <c r="D6" s="3">
        <v>705.71550000000002</v>
      </c>
      <c r="E6" s="3">
        <v>1274.8798999999999</v>
      </c>
      <c r="H6" s="6">
        <f>J47/1000</f>
        <v>70.033199999999994</v>
      </c>
      <c r="I6" s="7">
        <f>J58/1000</f>
        <v>126.18989609374999</v>
      </c>
      <c r="J6" s="6">
        <f>K47/1000</f>
        <v>706.57815000000005</v>
      </c>
      <c r="K6" s="7">
        <f>K58/1000</f>
        <v>1295.19705</v>
      </c>
    </row>
    <row r="8" spans="1:16">
      <c r="B8">
        <f t="shared" ref="B8:E12" si="0">B2/1000</f>
        <v>5.3052000000000004E-3</v>
      </c>
      <c r="C8">
        <f t="shared" si="0"/>
        <v>8.7425999999999997E-3</v>
      </c>
      <c r="D8">
        <f t="shared" si="0"/>
        <v>3.9955399999999995E-2</v>
      </c>
      <c r="E8">
        <f t="shared" si="0"/>
        <v>7.7545299999999998E-2</v>
      </c>
    </row>
    <row r="9" spans="1:16">
      <c r="B9">
        <f t="shared" si="0"/>
        <v>9.6203999999999994E-3</v>
      </c>
      <c r="C9">
        <f t="shared" si="0"/>
        <v>1.6493300000000002E-2</v>
      </c>
      <c r="D9">
        <f t="shared" si="0"/>
        <v>8.3232399999999998E-2</v>
      </c>
      <c r="E9">
        <f t="shared" si="0"/>
        <v>0.16209100000000001</v>
      </c>
      <c r="P9" s="4"/>
    </row>
    <row r="10" spans="1:16">
      <c r="B10">
        <f t="shared" si="0"/>
        <v>1.8250800000000001E-2</v>
      </c>
      <c r="C10">
        <f t="shared" si="0"/>
        <v>3.2082800000000002E-2</v>
      </c>
      <c r="D10">
        <f t="shared" si="0"/>
        <v>0.18249690000000002</v>
      </c>
      <c r="E10">
        <f t="shared" si="0"/>
        <v>0.35683730000000002</v>
      </c>
    </row>
    <row r="11" spans="1:16">
      <c r="B11">
        <f t="shared" si="0"/>
        <v>3.5511600000000004E-2</v>
      </c>
      <c r="C11">
        <f t="shared" si="0"/>
        <v>6.2995099999999998E-2</v>
      </c>
      <c r="D11">
        <f t="shared" si="0"/>
        <v>0.4128793</v>
      </c>
      <c r="E11">
        <f t="shared" si="0"/>
        <v>0.69480070000000005</v>
      </c>
    </row>
    <row r="12" spans="1:16">
      <c r="B12">
        <f t="shared" si="0"/>
        <v>7.003319999999999E-2</v>
      </c>
      <c r="C12">
        <f t="shared" si="0"/>
        <v>0.12516720000000001</v>
      </c>
      <c r="D12">
        <f t="shared" si="0"/>
        <v>0.70571550000000005</v>
      </c>
      <c r="E12">
        <f t="shared" si="0"/>
        <v>1.2748799</v>
      </c>
    </row>
    <row r="40" spans="1:11">
      <c r="B40" s="10" t="s">
        <v>0</v>
      </c>
      <c r="C40" s="10"/>
      <c r="D40" s="10" t="s">
        <v>1</v>
      </c>
      <c r="E40" s="10"/>
      <c r="F40" s="10" t="s">
        <v>2</v>
      </c>
      <c r="G40" s="10"/>
      <c r="H40" s="10" t="s">
        <v>3</v>
      </c>
      <c r="I40" s="10"/>
      <c r="J40" s="10" t="s">
        <v>4</v>
      </c>
      <c r="K40" s="10"/>
    </row>
    <row r="41" spans="1:11">
      <c r="B41" s="2" t="s">
        <v>5</v>
      </c>
      <c r="C41" s="2" t="s">
        <v>6</v>
      </c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</row>
    <row r="42" spans="1:11">
      <c r="A42" t="s">
        <v>7</v>
      </c>
      <c r="B42">
        <v>23.737580490555501</v>
      </c>
      <c r="C42">
        <v>231.235214377673</v>
      </c>
      <c r="D42">
        <v>24.286715721865999</v>
      </c>
      <c r="E42">
        <v>231.33344285408899</v>
      </c>
      <c r="F42">
        <v>24.111829106410699</v>
      </c>
      <c r="G42">
        <v>231.182343770724</v>
      </c>
      <c r="H42">
        <v>23.772051146268801</v>
      </c>
      <c r="I42">
        <v>903.30484006678296</v>
      </c>
      <c r="J42">
        <v>22.0581955309232</v>
      </c>
      <c r="K42">
        <v>4052.1281709703499</v>
      </c>
    </row>
    <row r="43" spans="1:11">
      <c r="A43" t="s">
        <v>8</v>
      </c>
      <c r="B43" s="5">
        <v>13324559.2142858</v>
      </c>
      <c r="C43" s="5">
        <v>13711709.7321431</v>
      </c>
      <c r="D43" s="5">
        <v>13327340.3142859</v>
      </c>
      <c r="E43" s="5">
        <v>14158811.2250003</v>
      </c>
      <c r="F43" s="5">
        <v>13332902.514286101</v>
      </c>
      <c r="G43" s="5">
        <v>14388138.8750004</v>
      </c>
      <c r="H43" s="5">
        <v>13344026.9142865</v>
      </c>
      <c r="I43" s="5">
        <v>14408299.1343855</v>
      </c>
      <c r="J43" s="5">
        <v>13366275.7142874</v>
      </c>
      <c r="K43" s="5">
        <v>14461867.957148699</v>
      </c>
    </row>
    <row r="44" spans="1:11">
      <c r="A44" t="s">
        <v>9</v>
      </c>
      <c r="B44">
        <v>3490063.2937799799</v>
      </c>
      <c r="C44">
        <v>3496717.6791937598</v>
      </c>
      <c r="D44">
        <v>6983289.2794199698</v>
      </c>
      <c r="E44">
        <v>6995754.8313037902</v>
      </c>
      <c r="F44" s="5">
        <v>13966656.099899899</v>
      </c>
      <c r="G44" s="5">
        <v>13990168.079218799</v>
      </c>
      <c r="H44" s="5">
        <v>27927961.937919799</v>
      </c>
      <c r="I44" s="5">
        <v>27951897.774918001</v>
      </c>
      <c r="J44" s="5">
        <v>55765338.133299902</v>
      </c>
      <c r="K44" s="5">
        <v>55925924.111024998</v>
      </c>
    </row>
    <row r="45" spans="1:11">
      <c r="A45" t="s">
        <v>10</v>
      </c>
      <c r="B45">
        <v>834332.99999999802</v>
      </c>
      <c r="C45">
        <v>834332.99999999802</v>
      </c>
      <c r="D45">
        <v>1668665.99999999</v>
      </c>
      <c r="E45">
        <v>1668665.99999999</v>
      </c>
      <c r="F45">
        <v>3337331.9999999902</v>
      </c>
      <c r="G45">
        <v>3337331.9999999902</v>
      </c>
      <c r="H45">
        <v>6674663.9999999898</v>
      </c>
      <c r="I45">
        <v>6674663.9999999898</v>
      </c>
      <c r="J45" s="5">
        <v>13349327.999999899</v>
      </c>
      <c r="K45" s="5">
        <v>13349327.999999899</v>
      </c>
    </row>
    <row r="46" spans="1:11">
      <c r="A46" s="2" t="s">
        <v>11</v>
      </c>
      <c r="B46" s="3">
        <v>275</v>
      </c>
      <c r="C46" s="3">
        <v>351</v>
      </c>
      <c r="D46" s="3">
        <v>559</v>
      </c>
      <c r="E46" s="3">
        <v>822</v>
      </c>
      <c r="F46" s="3">
        <v>1160</v>
      </c>
      <c r="G46" s="3">
        <v>2659</v>
      </c>
      <c r="H46" s="3">
        <v>4364</v>
      </c>
      <c r="I46" s="3">
        <v>11950</v>
      </c>
      <c r="J46" s="3">
        <v>6586</v>
      </c>
      <c r="K46" s="3">
        <v>20173</v>
      </c>
    </row>
    <row r="47" spans="1:11">
      <c r="A47" s="2" t="s">
        <v>12</v>
      </c>
      <c r="B47" s="4">
        <v>5305.2</v>
      </c>
      <c r="C47" s="4">
        <v>39832.800000000003</v>
      </c>
      <c r="D47" s="4">
        <v>9620.4</v>
      </c>
      <c r="E47" s="4">
        <v>82698.05</v>
      </c>
      <c r="F47" s="4">
        <v>18250.8</v>
      </c>
      <c r="G47" s="4">
        <v>181963.45</v>
      </c>
      <c r="H47" s="4">
        <v>35511.599999999999</v>
      </c>
      <c r="I47" s="4">
        <v>412618.7</v>
      </c>
      <c r="J47" s="4">
        <v>70033.2</v>
      </c>
      <c r="K47" s="4">
        <v>706578.15</v>
      </c>
    </row>
    <row r="48" spans="1:11">
      <c r="A48" s="2"/>
      <c r="B48" s="3"/>
      <c r="C48" s="3"/>
      <c r="D48" s="3"/>
      <c r="E48" s="3"/>
      <c r="F48" s="4"/>
      <c r="G48" s="4"/>
      <c r="H48" s="4"/>
      <c r="I48" s="4"/>
      <c r="J48" s="4"/>
      <c r="K48" s="4"/>
    </row>
    <row r="49" spans="1:11">
      <c r="A49" s="2"/>
      <c r="B49" s="3"/>
      <c r="C49" s="3"/>
      <c r="D49" s="3"/>
      <c r="E49" s="3"/>
      <c r="F49" s="3"/>
      <c r="G49" s="3"/>
      <c r="H49" s="3"/>
      <c r="I49" s="3"/>
      <c r="J49" s="4"/>
      <c r="K49" s="4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2"/>
      <c r="B51" s="10" t="s">
        <v>13</v>
      </c>
      <c r="C51" s="10"/>
      <c r="D51" s="10" t="s">
        <v>14</v>
      </c>
      <c r="E51" s="10"/>
      <c r="F51" s="10" t="s">
        <v>15</v>
      </c>
      <c r="G51" s="10"/>
      <c r="H51" s="10" t="s">
        <v>16</v>
      </c>
      <c r="I51" s="10"/>
      <c r="J51" s="10" t="s">
        <v>17</v>
      </c>
      <c r="K51" s="10"/>
    </row>
    <row r="52" spans="1:11">
      <c r="B52" s="2" t="s">
        <v>5</v>
      </c>
      <c r="C52" s="2" t="s">
        <v>6</v>
      </c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</row>
    <row r="53" spans="1:11">
      <c r="A53" t="s">
        <v>7</v>
      </c>
      <c r="B53">
        <v>31.975317660232101</v>
      </c>
      <c r="C53">
        <v>225.895527138402</v>
      </c>
      <c r="D53">
        <v>32.279843791437997</v>
      </c>
      <c r="E53">
        <v>226.05087363352601</v>
      </c>
      <c r="F53">
        <v>32.074130988169998</v>
      </c>
      <c r="G53">
        <v>226.180016079773</v>
      </c>
      <c r="H53">
        <v>32.510245199121599</v>
      </c>
      <c r="I53">
        <v>2993.4148283607701</v>
      </c>
      <c r="J53">
        <v>32.549403037660497</v>
      </c>
      <c r="K53">
        <v>4580.4153499016202</v>
      </c>
    </row>
    <row r="54" spans="1:11">
      <c r="A54" t="s">
        <v>8</v>
      </c>
      <c r="B54" s="5">
        <v>13324315.6142857</v>
      </c>
      <c r="C54" s="5">
        <v>14030679.178571699</v>
      </c>
      <c r="D54" s="5">
        <v>13327096.714285901</v>
      </c>
      <c r="E54" s="5">
        <v>14411798.3178578</v>
      </c>
      <c r="F54" s="5">
        <v>13332658.914286001</v>
      </c>
      <c r="G54" s="5">
        <v>14425835.1443581</v>
      </c>
      <c r="H54" s="5">
        <v>13343783.3142865</v>
      </c>
      <c r="I54" s="5">
        <v>14441914.751595801</v>
      </c>
      <c r="J54" s="5">
        <v>13366032.114287401</v>
      </c>
      <c r="K54" s="5">
        <v>14467338.7035701</v>
      </c>
    </row>
    <row r="55" spans="1:11">
      <c r="A55" t="s">
        <v>9</v>
      </c>
      <c r="B55">
        <v>3497125.6280600298</v>
      </c>
      <c r="C55">
        <v>3497675.7858000398</v>
      </c>
      <c r="D55">
        <v>6992501.8536600703</v>
      </c>
      <c r="E55">
        <v>6998057.0287601501</v>
      </c>
      <c r="F55" s="5">
        <v>13986499.933180099</v>
      </c>
      <c r="G55" s="5">
        <v>13995580.9194676</v>
      </c>
      <c r="H55" s="5">
        <v>27972667.428280301</v>
      </c>
      <c r="I55" s="5">
        <v>27977617.310780101</v>
      </c>
      <c r="J55" s="5">
        <v>55945101.9992406</v>
      </c>
      <c r="K55" s="5">
        <v>55960704.488230601</v>
      </c>
    </row>
    <row r="56" spans="1:11">
      <c r="A56" t="s">
        <v>10</v>
      </c>
      <c r="B56">
        <v>1073146.1618600099</v>
      </c>
      <c r="C56">
        <v>834332.99999999802</v>
      </c>
      <c r="D56">
        <v>2146220.60662001</v>
      </c>
      <c r="E56">
        <v>1668665.99999999</v>
      </c>
      <c r="F56">
        <v>4292553.5700300299</v>
      </c>
      <c r="G56">
        <v>3337331.9999999902</v>
      </c>
      <c r="H56">
        <v>8585316.3149350509</v>
      </c>
      <c r="I56">
        <v>6674663.9999999898</v>
      </c>
      <c r="J56" s="5">
        <v>17170459.982904699</v>
      </c>
      <c r="K56" s="5">
        <v>13349327.999999899</v>
      </c>
    </row>
    <row r="57" spans="1:11">
      <c r="A57" t="s">
        <v>11</v>
      </c>
      <c r="B57">
        <v>494</v>
      </c>
      <c r="C57">
        <v>597</v>
      </c>
      <c r="D57">
        <v>1017</v>
      </c>
      <c r="E57">
        <v>1584</v>
      </c>
      <c r="F57">
        <v>2656</v>
      </c>
      <c r="G57">
        <v>5318</v>
      </c>
      <c r="H57">
        <v>5653</v>
      </c>
      <c r="I57">
        <v>13807</v>
      </c>
      <c r="J57">
        <v>15125</v>
      </c>
      <c r="K57">
        <v>34723</v>
      </c>
    </row>
    <row r="58" spans="1:11">
      <c r="A58" t="s">
        <v>12</v>
      </c>
      <c r="B58">
        <v>8800.4</v>
      </c>
      <c r="C58">
        <v>78954</v>
      </c>
      <c r="D58">
        <v>16630.650000000001</v>
      </c>
      <c r="E58">
        <v>165647.15</v>
      </c>
      <c r="F58">
        <v>32244.1</v>
      </c>
      <c r="G58">
        <v>363050.2</v>
      </c>
      <c r="H58">
        <v>63567.15</v>
      </c>
      <c r="I58">
        <v>707314.85</v>
      </c>
      <c r="J58">
        <v>126189.89609374999</v>
      </c>
      <c r="K58">
        <v>1295197.05</v>
      </c>
    </row>
  </sheetData>
  <mergeCells count="10">
    <mergeCell ref="B51:C51"/>
    <mergeCell ref="D51:E51"/>
    <mergeCell ref="F51:G51"/>
    <mergeCell ref="H51:I51"/>
    <mergeCell ref="J51:K51"/>
    <mergeCell ref="B40:C40"/>
    <mergeCell ref="D40:E40"/>
    <mergeCell ref="F40:G40"/>
    <mergeCell ref="H40:I40"/>
    <mergeCell ref="J40:K40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8"/>
  <sheetViews>
    <sheetView workbookViewId="0">
      <selection activeCell="Q4" sqref="Q4"/>
    </sheetView>
  </sheetViews>
  <sheetFormatPr defaultRowHeight="13.2"/>
  <cols>
    <col min="1" max="1" width="31.88671875"/>
    <col min="2" max="2" width="14.88671875"/>
    <col min="3" max="3" width="15.21875"/>
    <col min="4" max="4" width="16.44140625"/>
    <col min="5" max="5" width="16.6640625"/>
    <col min="6" max="7" width="11.5546875"/>
    <col min="8" max="9" width="15.109375" bestFit="1" customWidth="1"/>
    <col min="10" max="11" width="16.5546875" bestFit="1" customWidth="1"/>
    <col min="12" max="1025" width="11.5546875"/>
  </cols>
  <sheetData>
    <row r="1" spans="1:17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H1" s="2" t="s">
        <v>19</v>
      </c>
      <c r="I1" s="2" t="s">
        <v>20</v>
      </c>
      <c r="J1" s="2" t="s">
        <v>21</v>
      </c>
      <c r="K1" s="2" t="s">
        <v>22</v>
      </c>
      <c r="N1" s="9" t="s">
        <v>33</v>
      </c>
      <c r="O1" s="9"/>
      <c r="P1" s="9"/>
      <c r="Q1" s="9"/>
    </row>
    <row r="2" spans="1:17">
      <c r="A2" s="2" t="s">
        <v>23</v>
      </c>
      <c r="B2" s="3">
        <v>24.226846496106901</v>
      </c>
      <c r="C2" s="3">
        <v>31.3287789953039</v>
      </c>
      <c r="D2" s="3">
        <v>230.894682656686</v>
      </c>
      <c r="E2" s="3">
        <v>225.157024055157</v>
      </c>
      <c r="H2" s="6">
        <f>B42</f>
        <v>23.737580490555501</v>
      </c>
      <c r="I2" s="7">
        <f>B53</f>
        <v>31.975317660232101</v>
      </c>
      <c r="J2" s="6">
        <f>C42</f>
        <v>231.235214377673</v>
      </c>
      <c r="K2" s="7">
        <f>C53</f>
        <v>225.895527138402</v>
      </c>
    </row>
    <row r="3" spans="1:17">
      <c r="A3" s="2" t="s">
        <v>24</v>
      </c>
      <c r="B3" s="3">
        <v>24.372053050398399</v>
      </c>
      <c r="C3" s="3">
        <v>31.5025036657381</v>
      </c>
      <c r="D3" s="3">
        <v>230.54714821379201</v>
      </c>
      <c r="E3" s="3">
        <v>225.281648386786</v>
      </c>
      <c r="H3" s="6">
        <f>D42</f>
        <v>24.286715721865999</v>
      </c>
      <c r="I3" s="7">
        <f>D53</f>
        <v>32.279843791437997</v>
      </c>
      <c r="J3" s="6">
        <f>E42</f>
        <v>231.33344285408899</v>
      </c>
      <c r="K3" s="7">
        <f>E53</f>
        <v>226.05087363352601</v>
      </c>
    </row>
    <row r="4" spans="1:17">
      <c r="A4" s="2" t="s">
        <v>25</v>
      </c>
      <c r="B4" s="3">
        <v>24.1994448547382</v>
      </c>
      <c r="C4" s="3">
        <v>32.126406238938301</v>
      </c>
      <c r="D4" s="3">
        <v>230.59963184775299</v>
      </c>
      <c r="E4" s="3">
        <v>225.56183776645801</v>
      </c>
      <c r="H4" s="6">
        <f>F42</f>
        <v>24.111829106410699</v>
      </c>
      <c r="I4" s="7">
        <f>F53</f>
        <v>32.074130988169998</v>
      </c>
      <c r="J4" s="6">
        <f>G42</f>
        <v>231.182343770724</v>
      </c>
      <c r="K4" s="7">
        <f>G53</f>
        <v>226.180016079773</v>
      </c>
    </row>
    <row r="5" spans="1:17">
      <c r="A5" s="2" t="s">
        <v>26</v>
      </c>
      <c r="B5" s="3">
        <v>23.668924516495</v>
      </c>
      <c r="C5" s="3">
        <v>31.5119245497953</v>
      </c>
      <c r="D5" s="3">
        <v>905.61337377555401</v>
      </c>
      <c r="E5" s="3">
        <v>2950.6711365475699</v>
      </c>
      <c r="H5" s="6">
        <f>H42</f>
        <v>23.772051146268801</v>
      </c>
      <c r="I5" s="7">
        <f>H53</f>
        <v>32.510245199121599</v>
      </c>
      <c r="J5" s="6">
        <f>I42</f>
        <v>903.30484006678296</v>
      </c>
      <c r="K5" s="7">
        <f>I53</f>
        <v>2993.4148283607701</v>
      </c>
    </row>
    <row r="6" spans="1:17">
      <c r="A6" s="2" t="s">
        <v>27</v>
      </c>
      <c r="B6" s="3">
        <v>21.979312632717399</v>
      </c>
      <c r="C6" s="3">
        <v>31.716731879583399</v>
      </c>
      <c r="D6" s="3">
        <v>4054.8682879942098</v>
      </c>
      <c r="E6" s="3">
        <v>4574.1589833596599</v>
      </c>
      <c r="H6" s="6">
        <f>J42</f>
        <v>22.0581955309232</v>
      </c>
      <c r="I6" s="7">
        <f>J53</f>
        <v>32.549403037660497</v>
      </c>
      <c r="J6" s="6">
        <f>K42</f>
        <v>4052.1281709703499</v>
      </c>
      <c r="K6" s="7">
        <f>K53</f>
        <v>4580.4153499016202</v>
      </c>
    </row>
    <row r="40" spans="1:11">
      <c r="B40" s="10" t="s">
        <v>0</v>
      </c>
      <c r="C40" s="10"/>
      <c r="D40" s="10" t="s">
        <v>1</v>
      </c>
      <c r="E40" s="10"/>
      <c r="F40" s="10" t="s">
        <v>2</v>
      </c>
      <c r="G40" s="10"/>
      <c r="H40" s="10" t="s">
        <v>3</v>
      </c>
      <c r="I40" s="10"/>
      <c r="J40" s="10" t="s">
        <v>4</v>
      </c>
      <c r="K40" s="10"/>
    </row>
    <row r="41" spans="1:11">
      <c r="B41" s="2" t="s">
        <v>5</v>
      </c>
      <c r="C41" s="2" t="s">
        <v>6</v>
      </c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</row>
    <row r="42" spans="1:11">
      <c r="A42" t="s">
        <v>7</v>
      </c>
      <c r="B42">
        <v>23.737580490555501</v>
      </c>
      <c r="C42">
        <v>231.235214377673</v>
      </c>
      <c r="D42">
        <v>24.286715721865999</v>
      </c>
      <c r="E42">
        <v>231.33344285408899</v>
      </c>
      <c r="F42">
        <v>24.111829106410699</v>
      </c>
      <c r="G42">
        <v>231.182343770724</v>
      </c>
      <c r="H42">
        <v>23.772051146268801</v>
      </c>
      <c r="I42">
        <v>903.30484006678296</v>
      </c>
      <c r="J42">
        <v>22.0581955309232</v>
      </c>
      <c r="K42">
        <v>4052.1281709703499</v>
      </c>
    </row>
    <row r="43" spans="1:11">
      <c r="A43" t="s">
        <v>8</v>
      </c>
      <c r="B43" s="5">
        <v>13324559.2142858</v>
      </c>
      <c r="C43" s="5">
        <v>13711709.7321431</v>
      </c>
      <c r="D43" s="5">
        <v>13327340.3142859</v>
      </c>
      <c r="E43" s="5">
        <v>14158811.2250003</v>
      </c>
      <c r="F43" s="5">
        <v>13332902.514286101</v>
      </c>
      <c r="G43" s="5">
        <v>14388138.8750004</v>
      </c>
      <c r="H43" s="5">
        <v>13344026.9142865</v>
      </c>
      <c r="I43" s="5">
        <v>14408299.1343855</v>
      </c>
      <c r="J43" s="5">
        <v>13366275.7142874</v>
      </c>
      <c r="K43" s="5">
        <v>14461867.957148699</v>
      </c>
    </row>
    <row r="44" spans="1:11">
      <c r="A44" t="s">
        <v>9</v>
      </c>
      <c r="B44">
        <v>3490063.2937799799</v>
      </c>
      <c r="C44">
        <v>3496717.6791937598</v>
      </c>
      <c r="D44">
        <v>6983289.2794199698</v>
      </c>
      <c r="E44">
        <v>6995754.8313037902</v>
      </c>
      <c r="F44" s="5">
        <v>13966656.099899899</v>
      </c>
      <c r="G44" s="5">
        <v>13990168.079218799</v>
      </c>
      <c r="H44" s="5">
        <v>27927961.937919799</v>
      </c>
      <c r="I44" s="5">
        <v>27951897.774918001</v>
      </c>
      <c r="J44" s="5">
        <v>55765338.133299902</v>
      </c>
      <c r="K44" s="5">
        <v>55925924.111024998</v>
      </c>
    </row>
    <row r="45" spans="1:11">
      <c r="A45" t="s">
        <v>10</v>
      </c>
      <c r="B45">
        <v>834332.99999999802</v>
      </c>
      <c r="C45">
        <v>834332.99999999802</v>
      </c>
      <c r="D45">
        <v>1668665.99999999</v>
      </c>
      <c r="E45">
        <v>1668665.99999999</v>
      </c>
      <c r="F45">
        <v>3337331.9999999902</v>
      </c>
      <c r="G45">
        <v>3337331.9999999902</v>
      </c>
      <c r="H45">
        <v>6674663.9999999898</v>
      </c>
      <c r="I45">
        <v>6674663.9999999898</v>
      </c>
      <c r="J45" s="5">
        <v>13349327.999999899</v>
      </c>
      <c r="K45" s="5">
        <v>13349327.999999899</v>
      </c>
    </row>
    <row r="46" spans="1:11">
      <c r="A46" s="2" t="s">
        <v>11</v>
      </c>
      <c r="B46" s="3">
        <v>275</v>
      </c>
      <c r="C46" s="3">
        <v>351</v>
      </c>
      <c r="D46" s="3">
        <v>559</v>
      </c>
      <c r="E46" s="3">
        <v>822</v>
      </c>
      <c r="F46" s="3">
        <v>1160</v>
      </c>
      <c r="G46" s="3">
        <v>2659</v>
      </c>
      <c r="H46" s="3">
        <v>4364</v>
      </c>
      <c r="I46" s="3">
        <v>11950</v>
      </c>
      <c r="J46" s="3">
        <v>6586</v>
      </c>
      <c r="K46" s="3">
        <v>20173</v>
      </c>
    </row>
    <row r="47" spans="1:11">
      <c r="A47" s="2" t="s">
        <v>12</v>
      </c>
      <c r="B47" s="4">
        <v>5305.2</v>
      </c>
      <c r="C47" s="4">
        <v>39832.800000000003</v>
      </c>
      <c r="D47" s="4">
        <v>9620.4</v>
      </c>
      <c r="E47" s="4">
        <v>82698.05</v>
      </c>
      <c r="F47" s="4">
        <v>18250.8</v>
      </c>
      <c r="G47" s="4">
        <v>181963.45</v>
      </c>
      <c r="H47" s="4">
        <v>35511.599999999999</v>
      </c>
      <c r="I47" s="4">
        <v>412618.7</v>
      </c>
      <c r="J47" s="4">
        <v>70033.2</v>
      </c>
      <c r="K47" s="4">
        <v>706578.15</v>
      </c>
    </row>
    <row r="48" spans="1:11">
      <c r="A48" s="2"/>
      <c r="B48" s="3"/>
      <c r="C48" s="3"/>
      <c r="D48" s="3"/>
      <c r="E48" s="3"/>
      <c r="F48" s="4"/>
      <c r="G48" s="4"/>
      <c r="H48" s="4"/>
      <c r="I48" s="4"/>
      <c r="J48" s="4"/>
      <c r="K48" s="4"/>
    </row>
    <row r="49" spans="1:11">
      <c r="A49" s="2"/>
      <c r="B49" s="3"/>
      <c r="C49" s="3"/>
      <c r="D49" s="3"/>
      <c r="E49" s="3"/>
      <c r="F49" s="3"/>
      <c r="G49" s="3"/>
      <c r="H49" s="3"/>
      <c r="I49" s="3"/>
      <c r="J49" s="4"/>
      <c r="K49" s="4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2"/>
      <c r="B51" s="10" t="s">
        <v>13</v>
      </c>
      <c r="C51" s="10"/>
      <c r="D51" s="10" t="s">
        <v>14</v>
      </c>
      <c r="E51" s="10"/>
      <c r="F51" s="10" t="s">
        <v>15</v>
      </c>
      <c r="G51" s="10"/>
      <c r="H51" s="10" t="s">
        <v>16</v>
      </c>
      <c r="I51" s="10"/>
      <c r="J51" s="10" t="s">
        <v>17</v>
      </c>
      <c r="K51" s="10"/>
    </row>
    <row r="52" spans="1:11">
      <c r="B52" s="2" t="s">
        <v>5</v>
      </c>
      <c r="C52" s="2" t="s">
        <v>6</v>
      </c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</row>
    <row r="53" spans="1:11">
      <c r="A53" t="s">
        <v>7</v>
      </c>
      <c r="B53">
        <v>31.975317660232101</v>
      </c>
      <c r="C53">
        <v>225.895527138402</v>
      </c>
      <c r="D53">
        <v>32.279843791437997</v>
      </c>
      <c r="E53">
        <v>226.05087363352601</v>
      </c>
      <c r="F53">
        <v>32.074130988169998</v>
      </c>
      <c r="G53">
        <v>226.180016079773</v>
      </c>
      <c r="H53">
        <v>32.510245199121599</v>
      </c>
      <c r="I53">
        <v>2993.4148283607701</v>
      </c>
      <c r="J53">
        <v>32.549403037660497</v>
      </c>
      <c r="K53">
        <v>4580.4153499016202</v>
      </c>
    </row>
    <row r="54" spans="1:11">
      <c r="A54" t="s">
        <v>8</v>
      </c>
      <c r="B54" s="5">
        <v>13324315.6142857</v>
      </c>
      <c r="C54" s="5">
        <v>14030679.178571699</v>
      </c>
      <c r="D54" s="5">
        <v>13327096.714285901</v>
      </c>
      <c r="E54" s="5">
        <v>14411798.3178578</v>
      </c>
      <c r="F54" s="5">
        <v>13332658.914286001</v>
      </c>
      <c r="G54" s="5">
        <v>14425835.1443581</v>
      </c>
      <c r="H54" s="5">
        <v>13343783.3142865</v>
      </c>
      <c r="I54" s="5">
        <v>14441914.751595801</v>
      </c>
      <c r="J54" s="5">
        <v>13366032.114287401</v>
      </c>
      <c r="K54" s="5">
        <v>14467338.7035701</v>
      </c>
    </row>
    <row r="55" spans="1:11">
      <c r="A55" t="s">
        <v>9</v>
      </c>
      <c r="B55">
        <v>3497125.6280600298</v>
      </c>
      <c r="C55">
        <v>3497675.7858000398</v>
      </c>
      <c r="D55">
        <v>6992501.8536600703</v>
      </c>
      <c r="E55">
        <v>6998057.0287601501</v>
      </c>
      <c r="F55" s="5">
        <v>13986499.933180099</v>
      </c>
      <c r="G55" s="5">
        <v>13995580.9194676</v>
      </c>
      <c r="H55" s="5">
        <v>27972667.428280301</v>
      </c>
      <c r="I55" s="5">
        <v>27977617.310780101</v>
      </c>
      <c r="J55" s="5">
        <v>55945101.9992406</v>
      </c>
      <c r="K55" s="5">
        <v>55960704.488230601</v>
      </c>
    </row>
    <row r="56" spans="1:11">
      <c r="A56" t="s">
        <v>10</v>
      </c>
      <c r="B56">
        <v>1073146.1618600099</v>
      </c>
      <c r="C56">
        <v>834332.99999999802</v>
      </c>
      <c r="D56">
        <v>2146220.60662001</v>
      </c>
      <c r="E56">
        <v>1668665.99999999</v>
      </c>
      <c r="F56">
        <v>4292553.5700300299</v>
      </c>
      <c r="G56">
        <v>3337331.9999999902</v>
      </c>
      <c r="H56">
        <v>8585316.3149350509</v>
      </c>
      <c r="I56">
        <v>6674663.9999999898</v>
      </c>
      <c r="J56" s="5">
        <v>17170459.982904699</v>
      </c>
      <c r="K56" s="5">
        <v>13349327.999999899</v>
      </c>
    </row>
    <row r="57" spans="1:11">
      <c r="A57" t="s">
        <v>11</v>
      </c>
      <c r="B57">
        <v>494</v>
      </c>
      <c r="C57">
        <v>597</v>
      </c>
      <c r="D57">
        <v>1017</v>
      </c>
      <c r="E57">
        <v>1584</v>
      </c>
      <c r="F57">
        <v>2656</v>
      </c>
      <c r="G57">
        <v>5318</v>
      </c>
      <c r="H57">
        <v>5653</v>
      </c>
      <c r="I57">
        <v>13807</v>
      </c>
      <c r="J57">
        <v>15125</v>
      </c>
      <c r="K57">
        <v>34723</v>
      </c>
    </row>
    <row r="58" spans="1:11">
      <c r="A58" t="s">
        <v>12</v>
      </c>
      <c r="B58">
        <v>8800.4</v>
      </c>
      <c r="C58">
        <v>78954</v>
      </c>
      <c r="D58">
        <v>16630.650000000001</v>
      </c>
      <c r="E58">
        <v>165647.15</v>
      </c>
      <c r="F58">
        <v>32244.1</v>
      </c>
      <c r="G58">
        <v>363050.2</v>
      </c>
      <c r="H58">
        <v>63567.15</v>
      </c>
      <c r="I58">
        <v>707314.85</v>
      </c>
      <c r="J58">
        <v>126189.89609374999</v>
      </c>
      <c r="K58">
        <v>1295197.05</v>
      </c>
    </row>
  </sheetData>
  <mergeCells count="11">
    <mergeCell ref="N1:Q1"/>
    <mergeCell ref="B51:C51"/>
    <mergeCell ref="D51:E51"/>
    <mergeCell ref="F51:G51"/>
    <mergeCell ref="H51:I51"/>
    <mergeCell ref="J51:K51"/>
    <mergeCell ref="B40:C40"/>
    <mergeCell ref="D40:E40"/>
    <mergeCell ref="F40:G40"/>
    <mergeCell ref="H40:I40"/>
    <mergeCell ref="J40:K4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S58"/>
  <sheetViews>
    <sheetView topLeftCell="C1" workbookViewId="0">
      <selection activeCell="C40" sqref="C40:M58"/>
    </sheetView>
  </sheetViews>
  <sheetFormatPr defaultRowHeight="13.2"/>
  <cols>
    <col min="1" max="2" width="13.109375"/>
    <col min="3" max="9" width="19.33203125"/>
    <col min="10" max="10" width="15.109375" bestFit="1" customWidth="1"/>
    <col min="11" max="11" width="16.5546875" bestFit="1" customWidth="1"/>
    <col min="12" max="12" width="15.109375" bestFit="1" customWidth="1"/>
    <col min="13" max="13" width="16.5546875" bestFit="1" customWidth="1"/>
    <col min="14" max="1025" width="11.5546875"/>
  </cols>
  <sheetData>
    <row r="1" spans="2:19">
      <c r="B1" s="10"/>
      <c r="C1" s="10"/>
      <c r="D1" s="1"/>
      <c r="E1" s="10"/>
      <c r="F1" s="10"/>
      <c r="G1" s="10"/>
      <c r="H1" s="10"/>
      <c r="I1" s="10"/>
      <c r="J1" s="10"/>
      <c r="K1" s="10"/>
      <c r="L1" s="10"/>
    </row>
    <row r="2" spans="2:19">
      <c r="B2" s="2"/>
      <c r="C2" s="2"/>
      <c r="D2" s="9" t="s">
        <v>28</v>
      </c>
      <c r="E2" s="11"/>
      <c r="F2" s="11"/>
      <c r="G2" s="11"/>
      <c r="H2" s="11"/>
      <c r="I2" s="2"/>
      <c r="J2" s="2"/>
      <c r="K2" s="2"/>
      <c r="L2" s="2"/>
    </row>
    <row r="3" spans="2:19">
      <c r="B3" s="3"/>
      <c r="C3" s="3"/>
      <c r="D3" s="4"/>
      <c r="E3" s="4" t="s">
        <v>19</v>
      </c>
      <c r="F3" s="4" t="s">
        <v>21</v>
      </c>
      <c r="G3" s="4" t="s">
        <v>20</v>
      </c>
      <c r="H3" s="4" t="s">
        <v>22</v>
      </c>
      <c r="I3" s="4"/>
      <c r="J3" s="4" t="s">
        <v>19</v>
      </c>
      <c r="K3" s="4" t="s">
        <v>21</v>
      </c>
      <c r="L3" s="4" t="s">
        <v>20</v>
      </c>
      <c r="M3" s="4" t="s">
        <v>22</v>
      </c>
      <c r="N3" s="4"/>
    </row>
    <row r="4" spans="2:19">
      <c r="B4" s="4"/>
      <c r="C4" s="4"/>
      <c r="D4" s="3" t="s">
        <v>8</v>
      </c>
      <c r="E4" s="4">
        <v>13355148.2285714</v>
      </c>
      <c r="F4" s="4">
        <v>14688111.9782867</v>
      </c>
      <c r="G4" s="4">
        <v>13354484.6285714</v>
      </c>
      <c r="H4" s="4">
        <v>14688488.2383644</v>
      </c>
      <c r="I4" s="4"/>
      <c r="J4" s="5">
        <f>H43</f>
        <v>13332902.514286101</v>
      </c>
      <c r="K4" s="5">
        <f>I43</f>
        <v>14388138.8750004</v>
      </c>
      <c r="L4" s="5">
        <f>H54</f>
        <v>13332658.914286001</v>
      </c>
      <c r="M4" s="5">
        <f>I54</f>
        <v>14425835.1443581</v>
      </c>
      <c r="N4" s="4"/>
    </row>
    <row r="5" spans="2:19">
      <c r="B5" s="4"/>
      <c r="C5" s="4"/>
      <c r="D5" s="2" t="s">
        <v>9</v>
      </c>
      <c r="E5" s="4">
        <v>13968155.4611999</v>
      </c>
      <c r="F5" s="4">
        <v>13985930.8113726</v>
      </c>
      <c r="G5" s="4">
        <v>13992315.675559999</v>
      </c>
      <c r="H5" s="4">
        <v>13983132.9557152</v>
      </c>
      <c r="I5" s="3"/>
      <c r="J5" s="5">
        <f>H44</f>
        <v>13966656.099899899</v>
      </c>
      <c r="K5" s="5">
        <f t="shared" ref="K5:K6" si="0">I44</f>
        <v>13990168.079218799</v>
      </c>
      <c r="L5" s="5">
        <f t="shared" ref="L5:L6" si="1">H55</f>
        <v>13986499.933180099</v>
      </c>
      <c r="M5" s="5">
        <f t="shared" ref="M5:M6" si="2">I55</f>
        <v>13995580.9194676</v>
      </c>
      <c r="N5" s="4"/>
    </row>
    <row r="6" spans="2:19">
      <c r="B6" s="3"/>
      <c r="C6" s="3"/>
      <c r="D6" s="2" t="s">
        <v>10</v>
      </c>
      <c r="E6" s="3">
        <v>3337331.9999999902</v>
      </c>
      <c r="F6" s="3">
        <v>3337331.9999999902</v>
      </c>
      <c r="G6" s="3">
        <v>4292642.3626300599</v>
      </c>
      <c r="H6" s="3">
        <v>3337331.9999999902</v>
      </c>
      <c r="J6" s="5">
        <f>H45</f>
        <v>3337331.9999999902</v>
      </c>
      <c r="K6" s="5">
        <f t="shared" si="0"/>
        <v>3337331.9999999902</v>
      </c>
      <c r="L6" s="5">
        <f t="shared" si="1"/>
        <v>4292553.5700300299</v>
      </c>
      <c r="M6" s="5">
        <f t="shared" si="2"/>
        <v>3337331.9999999902</v>
      </c>
      <c r="N6" s="3"/>
    </row>
    <row r="10" spans="2:19"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2:19">
      <c r="L11" s="3"/>
      <c r="M11" s="3"/>
      <c r="N11" s="4"/>
      <c r="O11" s="4"/>
      <c r="P11" s="4"/>
      <c r="Q11" s="4"/>
      <c r="R11" s="4"/>
      <c r="S11" s="4"/>
    </row>
    <row r="12" spans="2:19">
      <c r="L12" s="3"/>
      <c r="M12" s="3"/>
      <c r="N12" s="3"/>
      <c r="O12" s="3"/>
      <c r="P12" s="3"/>
      <c r="Q12" s="3"/>
      <c r="R12" s="4"/>
      <c r="S12" s="4"/>
    </row>
    <row r="40" spans="3:13">
      <c r="D40" s="10" t="s">
        <v>0</v>
      </c>
      <c r="E40" s="10"/>
      <c r="F40" s="10" t="s">
        <v>1</v>
      </c>
      <c r="G40" s="10"/>
      <c r="H40" s="10" t="s">
        <v>2</v>
      </c>
      <c r="I40" s="10"/>
      <c r="J40" s="10" t="s">
        <v>3</v>
      </c>
      <c r="K40" s="10"/>
      <c r="L40" s="10" t="s">
        <v>4</v>
      </c>
      <c r="M40" s="10"/>
    </row>
    <row r="41" spans="3:13">
      <c r="D41" s="2" t="s">
        <v>5</v>
      </c>
      <c r="E41" s="2" t="s">
        <v>6</v>
      </c>
      <c r="F41" s="2" t="s">
        <v>5</v>
      </c>
      <c r="G41" s="2" t="s">
        <v>6</v>
      </c>
      <c r="H41" s="2" t="s">
        <v>5</v>
      </c>
      <c r="I41" s="2" t="s">
        <v>6</v>
      </c>
      <c r="J41" s="2" t="s">
        <v>5</v>
      </c>
      <c r="K41" s="2" t="s">
        <v>6</v>
      </c>
      <c r="L41" s="2" t="s">
        <v>5</v>
      </c>
      <c r="M41" s="2" t="s">
        <v>6</v>
      </c>
    </row>
    <row r="42" spans="3:13">
      <c r="C42" t="s">
        <v>7</v>
      </c>
      <c r="D42">
        <v>23.737580490555501</v>
      </c>
      <c r="E42">
        <v>231.235214377673</v>
      </c>
      <c r="F42">
        <v>24.286715721865999</v>
      </c>
      <c r="G42">
        <v>231.33344285408899</v>
      </c>
      <c r="H42">
        <v>24.111829106410699</v>
      </c>
      <c r="I42">
        <v>231.182343770724</v>
      </c>
      <c r="J42">
        <v>23.772051146268801</v>
      </c>
      <c r="K42">
        <v>903.30484006678296</v>
      </c>
      <c r="L42">
        <v>22.0581955309232</v>
      </c>
      <c r="M42">
        <v>4052.1281709703499</v>
      </c>
    </row>
    <row r="43" spans="3:13">
      <c r="C43" t="s">
        <v>8</v>
      </c>
      <c r="D43" s="5">
        <v>13324559.2142858</v>
      </c>
      <c r="E43" s="5">
        <v>13711709.7321431</v>
      </c>
      <c r="F43" s="5">
        <v>13327340.3142859</v>
      </c>
      <c r="G43" s="5">
        <v>14158811.2250003</v>
      </c>
      <c r="H43" s="5">
        <v>13332902.514286101</v>
      </c>
      <c r="I43" s="5">
        <v>14388138.8750004</v>
      </c>
      <c r="J43" s="5">
        <v>13344026.9142865</v>
      </c>
      <c r="K43" s="5">
        <v>14408299.1343855</v>
      </c>
      <c r="L43" s="5">
        <v>13366275.7142874</v>
      </c>
      <c r="M43" s="5">
        <v>14461867.957148699</v>
      </c>
    </row>
    <row r="44" spans="3:13">
      <c r="C44" t="s">
        <v>9</v>
      </c>
      <c r="D44">
        <v>3490063.2937799799</v>
      </c>
      <c r="E44">
        <v>3496717.6791937598</v>
      </c>
      <c r="F44">
        <v>6983289.2794199698</v>
      </c>
      <c r="G44">
        <v>6995754.8313037902</v>
      </c>
      <c r="H44" s="5">
        <v>13966656.099899899</v>
      </c>
      <c r="I44" s="5">
        <v>13990168.079218799</v>
      </c>
      <c r="J44" s="5">
        <v>27927961.937919799</v>
      </c>
      <c r="K44" s="5">
        <v>27951897.774918001</v>
      </c>
      <c r="L44" s="5">
        <v>55765338.133299902</v>
      </c>
      <c r="M44" s="5">
        <v>55925924.111024998</v>
      </c>
    </row>
    <row r="45" spans="3:13">
      <c r="C45" t="s">
        <v>10</v>
      </c>
      <c r="D45">
        <v>834332.99999999802</v>
      </c>
      <c r="E45">
        <v>834332.99999999802</v>
      </c>
      <c r="F45">
        <v>1668665.99999999</v>
      </c>
      <c r="G45">
        <v>1668665.99999999</v>
      </c>
      <c r="H45">
        <v>3337331.9999999902</v>
      </c>
      <c r="I45">
        <v>3337331.9999999902</v>
      </c>
      <c r="J45">
        <v>6674663.9999999898</v>
      </c>
      <c r="K45">
        <v>6674663.9999999898</v>
      </c>
      <c r="L45" s="5">
        <v>13349327.999999899</v>
      </c>
      <c r="M45" s="5">
        <v>13349327.999999899</v>
      </c>
    </row>
    <row r="46" spans="3:13">
      <c r="C46" s="2" t="s">
        <v>11</v>
      </c>
      <c r="D46" s="3">
        <v>275</v>
      </c>
      <c r="E46" s="3">
        <v>351</v>
      </c>
      <c r="F46" s="3">
        <v>559</v>
      </c>
      <c r="G46" s="3">
        <v>822</v>
      </c>
      <c r="H46" s="3">
        <v>1160</v>
      </c>
      <c r="I46" s="3">
        <v>2659</v>
      </c>
      <c r="J46" s="3">
        <v>4364</v>
      </c>
      <c r="K46" s="3">
        <v>11950</v>
      </c>
      <c r="L46" s="3">
        <v>6586</v>
      </c>
      <c r="M46" s="3">
        <v>20173</v>
      </c>
    </row>
    <row r="47" spans="3:13">
      <c r="C47" s="2" t="s">
        <v>12</v>
      </c>
      <c r="D47" s="4">
        <v>5305.2</v>
      </c>
      <c r="E47" s="4">
        <v>39832.800000000003</v>
      </c>
      <c r="F47" s="4">
        <v>9620.4</v>
      </c>
      <c r="G47" s="4">
        <v>82698.05</v>
      </c>
      <c r="H47" s="4">
        <v>18250.8</v>
      </c>
      <c r="I47" s="4">
        <v>181963.45</v>
      </c>
      <c r="J47" s="4">
        <v>35511.599999999999</v>
      </c>
      <c r="K47" s="4">
        <v>412618.7</v>
      </c>
      <c r="L47" s="4">
        <v>70033.2</v>
      </c>
      <c r="M47" s="4">
        <v>706578.15</v>
      </c>
    </row>
    <row r="48" spans="3:13">
      <c r="C48" s="2"/>
      <c r="D48" s="3"/>
      <c r="E48" s="3"/>
      <c r="F48" s="3"/>
      <c r="G48" s="3"/>
      <c r="H48" s="4"/>
      <c r="I48" s="4"/>
      <c r="J48" s="4"/>
      <c r="K48" s="4"/>
      <c r="L48" s="4"/>
      <c r="M48" s="4"/>
    </row>
    <row r="49" spans="3:13">
      <c r="C49" s="2"/>
      <c r="D49" s="3"/>
      <c r="E49" s="3"/>
      <c r="F49" s="3"/>
      <c r="G49" s="3"/>
      <c r="H49" s="3"/>
      <c r="I49" s="3"/>
      <c r="J49" s="3"/>
      <c r="K49" s="3"/>
      <c r="L49" s="4"/>
      <c r="M49" s="4"/>
    </row>
    <row r="50" spans="3:13"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>
      <c r="C51" s="2"/>
      <c r="D51" s="10" t="s">
        <v>13</v>
      </c>
      <c r="E51" s="10"/>
      <c r="F51" s="10" t="s">
        <v>14</v>
      </c>
      <c r="G51" s="10"/>
      <c r="H51" s="10" t="s">
        <v>15</v>
      </c>
      <c r="I51" s="10"/>
      <c r="J51" s="10" t="s">
        <v>16</v>
      </c>
      <c r="K51" s="10"/>
      <c r="L51" s="10" t="s">
        <v>17</v>
      </c>
      <c r="M51" s="10"/>
    </row>
    <row r="52" spans="3:13">
      <c r="D52" s="2" t="s">
        <v>5</v>
      </c>
      <c r="E52" s="2" t="s">
        <v>6</v>
      </c>
      <c r="F52" s="2" t="s">
        <v>5</v>
      </c>
      <c r="G52" s="2" t="s">
        <v>6</v>
      </c>
      <c r="H52" s="2" t="s">
        <v>5</v>
      </c>
      <c r="I52" s="2" t="s">
        <v>6</v>
      </c>
      <c r="J52" s="2" t="s">
        <v>5</v>
      </c>
      <c r="K52" s="2" t="s">
        <v>6</v>
      </c>
      <c r="L52" s="2" t="s">
        <v>5</v>
      </c>
      <c r="M52" s="2" t="s">
        <v>6</v>
      </c>
    </row>
    <row r="53" spans="3:13">
      <c r="C53" t="s">
        <v>7</v>
      </c>
      <c r="D53">
        <v>31.975317660232101</v>
      </c>
      <c r="E53">
        <v>225.895527138402</v>
      </c>
      <c r="F53">
        <v>32.279843791437997</v>
      </c>
      <c r="G53">
        <v>226.05087363352601</v>
      </c>
      <c r="H53">
        <v>32.074130988169998</v>
      </c>
      <c r="I53">
        <v>226.180016079773</v>
      </c>
      <c r="J53">
        <v>32.510245199121599</v>
      </c>
      <c r="K53">
        <v>2993.4148283607701</v>
      </c>
      <c r="L53">
        <v>32.549403037660497</v>
      </c>
      <c r="M53">
        <v>4580.4153499016202</v>
      </c>
    </row>
    <row r="54" spans="3:13">
      <c r="C54" t="s">
        <v>8</v>
      </c>
      <c r="D54" s="5">
        <v>13324315.6142857</v>
      </c>
      <c r="E54" s="5">
        <v>14030679.178571699</v>
      </c>
      <c r="F54" s="5">
        <v>13327096.714285901</v>
      </c>
      <c r="G54" s="5">
        <v>14411798.3178578</v>
      </c>
      <c r="H54" s="5">
        <v>13332658.914286001</v>
      </c>
      <c r="I54" s="5">
        <v>14425835.1443581</v>
      </c>
      <c r="J54" s="5">
        <v>13343783.3142865</v>
      </c>
      <c r="K54" s="5">
        <v>14441914.751595801</v>
      </c>
      <c r="L54" s="5">
        <v>13366032.114287401</v>
      </c>
      <c r="M54" s="5">
        <v>14467338.7035701</v>
      </c>
    </row>
    <row r="55" spans="3:13">
      <c r="C55" t="s">
        <v>9</v>
      </c>
      <c r="D55">
        <v>3497125.6280600298</v>
      </c>
      <c r="E55">
        <v>3497675.7858000398</v>
      </c>
      <c r="F55">
        <v>6992501.8536600703</v>
      </c>
      <c r="G55">
        <v>6998057.0287601501</v>
      </c>
      <c r="H55" s="5">
        <v>13986499.933180099</v>
      </c>
      <c r="I55" s="5">
        <v>13995580.9194676</v>
      </c>
      <c r="J55" s="5">
        <v>27972667.428280301</v>
      </c>
      <c r="K55" s="5">
        <v>27977617.310780101</v>
      </c>
      <c r="L55" s="5">
        <v>55945101.9992406</v>
      </c>
      <c r="M55" s="5">
        <v>55960704.488230601</v>
      </c>
    </row>
    <row r="56" spans="3:13">
      <c r="C56" t="s">
        <v>10</v>
      </c>
      <c r="D56">
        <v>1073146.1618600099</v>
      </c>
      <c r="E56">
        <v>834332.99999999802</v>
      </c>
      <c r="F56">
        <v>2146220.60662001</v>
      </c>
      <c r="G56">
        <v>1668665.99999999</v>
      </c>
      <c r="H56">
        <v>4292553.5700300299</v>
      </c>
      <c r="I56">
        <v>3337331.9999999902</v>
      </c>
      <c r="J56">
        <v>8585316.3149350509</v>
      </c>
      <c r="K56">
        <v>6674663.9999999898</v>
      </c>
      <c r="L56" s="5">
        <v>17170459.982904699</v>
      </c>
      <c r="M56" s="5">
        <v>13349327.999999899</v>
      </c>
    </row>
    <row r="57" spans="3:13">
      <c r="C57" t="s">
        <v>11</v>
      </c>
      <c r="D57">
        <v>494</v>
      </c>
      <c r="E57">
        <v>597</v>
      </c>
      <c r="F57">
        <v>1017</v>
      </c>
      <c r="G57">
        <v>1584</v>
      </c>
      <c r="H57">
        <v>2656</v>
      </c>
      <c r="I57">
        <v>5318</v>
      </c>
      <c r="J57">
        <v>5653</v>
      </c>
      <c r="K57">
        <v>13807</v>
      </c>
      <c r="L57">
        <v>15125</v>
      </c>
      <c r="M57">
        <v>34723</v>
      </c>
    </row>
    <row r="58" spans="3:13">
      <c r="C58" t="s">
        <v>12</v>
      </c>
      <c r="D58">
        <v>8800.4</v>
      </c>
      <c r="E58">
        <v>78954</v>
      </c>
      <c r="F58">
        <v>16630.650000000001</v>
      </c>
      <c r="G58">
        <v>165647.15</v>
      </c>
      <c r="H58">
        <v>32244.1</v>
      </c>
      <c r="I58">
        <v>363050.2</v>
      </c>
      <c r="J58">
        <v>63567.15</v>
      </c>
      <c r="K58">
        <v>707314.85</v>
      </c>
      <c r="L58">
        <v>126189.89609374999</v>
      </c>
      <c r="M58">
        <v>1295197.05</v>
      </c>
    </row>
  </sheetData>
  <mergeCells count="16">
    <mergeCell ref="B1:C1"/>
    <mergeCell ref="E1:F1"/>
    <mergeCell ref="G1:H1"/>
    <mergeCell ref="I1:J1"/>
    <mergeCell ref="K1:L1"/>
    <mergeCell ref="L51:M51"/>
    <mergeCell ref="D2:H2"/>
    <mergeCell ref="D51:E51"/>
    <mergeCell ref="F51:G51"/>
    <mergeCell ref="H51:I51"/>
    <mergeCell ref="J51:K51"/>
    <mergeCell ref="D40:E40"/>
    <mergeCell ref="F40:G40"/>
    <mergeCell ref="H40:I40"/>
    <mergeCell ref="J40:K40"/>
    <mergeCell ref="L40:M4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5"/>
  <sheetViews>
    <sheetView tabSelected="1" topLeftCell="J1" zoomScale="110" zoomScaleNormal="110" workbookViewId="0">
      <selection activeCell="S15" sqref="S15"/>
    </sheetView>
  </sheetViews>
  <sheetFormatPr defaultRowHeight="13.2"/>
  <cols>
    <col min="1" max="1" width="11" customWidth="1"/>
    <col min="2" max="3" width="15.5546875" bestFit="1" customWidth="1"/>
    <col min="4" max="5" width="17.21875" bestFit="1" customWidth="1"/>
    <col min="6" max="7" width="15.5546875" bestFit="1" customWidth="1"/>
    <col min="8" max="10" width="17.21875" bestFit="1" customWidth="1"/>
    <col min="11" max="11" width="16.44140625" customWidth="1"/>
    <col min="12" max="13" width="17.21875" bestFit="1" customWidth="1"/>
    <col min="14" max="14" width="15.6640625" customWidth="1"/>
    <col min="15" max="15" width="17.77734375" customWidth="1"/>
    <col min="16" max="16" width="23.77734375" customWidth="1"/>
    <col min="17" max="17" width="17.88671875" customWidth="1"/>
  </cols>
  <sheetData>
    <row r="1" spans="1:17">
      <c r="B1" s="8" t="s">
        <v>36</v>
      </c>
      <c r="C1" s="8" t="s">
        <v>37</v>
      </c>
      <c r="D1" s="8" t="s">
        <v>38</v>
      </c>
      <c r="E1" s="8" t="s">
        <v>39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36</v>
      </c>
      <c r="O1" s="8" t="s">
        <v>37</v>
      </c>
      <c r="P1" s="8" t="s">
        <v>38</v>
      </c>
      <c r="Q1" s="8" t="s">
        <v>39</v>
      </c>
    </row>
    <row r="2" spans="1:17">
      <c r="A2">
        <v>1</v>
      </c>
      <c r="B2" s="3">
        <f>B24</f>
        <v>171</v>
      </c>
      <c r="C2" s="3">
        <f>B35</f>
        <v>253</v>
      </c>
      <c r="D2" s="3">
        <f>C24</f>
        <v>199</v>
      </c>
      <c r="E2" s="3">
        <f>C35</f>
        <v>413</v>
      </c>
      <c r="F2" s="3">
        <f>B47</f>
        <v>265</v>
      </c>
      <c r="G2" s="3">
        <f>B58</f>
        <v>496</v>
      </c>
      <c r="H2" s="3">
        <f>C47</f>
        <v>354</v>
      </c>
      <c r="I2" s="3">
        <f>C58</f>
        <v>620</v>
      </c>
      <c r="J2">
        <f>B70</f>
        <v>266</v>
      </c>
      <c r="K2">
        <f>B81</f>
        <v>637</v>
      </c>
      <c r="L2">
        <f>C70</f>
        <v>523</v>
      </c>
      <c r="M2">
        <f>C81</f>
        <v>1004</v>
      </c>
      <c r="N2">
        <f>B93</f>
        <v>332</v>
      </c>
      <c r="O2">
        <f>B104</f>
        <v>693</v>
      </c>
      <c r="P2">
        <f>C93</f>
        <v>588</v>
      </c>
      <c r="Q2">
        <f>C104</f>
        <v>998</v>
      </c>
    </row>
    <row r="3" spans="1:17">
      <c r="A3">
        <v>2</v>
      </c>
      <c r="B3" s="3">
        <f>D24</f>
        <v>328</v>
      </c>
      <c r="C3" s="3">
        <f>D35</f>
        <v>683</v>
      </c>
      <c r="D3" s="3">
        <f>E24</f>
        <v>438</v>
      </c>
      <c r="E3" s="3">
        <f>E35</f>
        <v>977</v>
      </c>
      <c r="F3">
        <f>D47</f>
        <v>514</v>
      </c>
      <c r="G3">
        <f>D58</f>
        <v>1072</v>
      </c>
      <c r="H3">
        <f>E47</f>
        <v>861</v>
      </c>
      <c r="I3">
        <f>E58</f>
        <v>1755</v>
      </c>
      <c r="J3">
        <f>D70</f>
        <v>578</v>
      </c>
      <c r="K3">
        <f>D81</f>
        <v>1617</v>
      </c>
      <c r="L3">
        <f>E70</f>
        <v>1345</v>
      </c>
      <c r="M3">
        <f>E81</f>
        <v>2681</v>
      </c>
      <c r="N3">
        <f>D93</f>
        <v>757</v>
      </c>
      <c r="O3">
        <f>D104</f>
        <v>1932</v>
      </c>
      <c r="P3">
        <f>E93</f>
        <v>1544</v>
      </c>
      <c r="Q3">
        <f>E104</f>
        <v>2815</v>
      </c>
    </row>
    <row r="4" spans="1:17">
      <c r="A4">
        <v>3</v>
      </c>
      <c r="B4" s="3">
        <f>F24</f>
        <v>689</v>
      </c>
      <c r="C4" s="3">
        <f>F35</f>
        <v>1445</v>
      </c>
      <c r="D4" s="3">
        <f>G24</f>
        <v>1236</v>
      </c>
      <c r="E4" s="3">
        <f>G35</f>
        <v>3154</v>
      </c>
      <c r="F4">
        <f>F47</f>
        <v>1078</v>
      </c>
      <c r="G4">
        <f>F58</f>
        <v>2431</v>
      </c>
      <c r="H4">
        <f>G47</f>
        <v>2904</v>
      </c>
      <c r="I4">
        <f>G58</f>
        <v>6263</v>
      </c>
      <c r="J4">
        <f>F70</f>
        <v>1220</v>
      </c>
      <c r="K4">
        <f>F81</f>
        <v>4555</v>
      </c>
      <c r="L4">
        <f>G70</f>
        <v>3722</v>
      </c>
      <c r="M4">
        <f>G81</f>
        <v>8072</v>
      </c>
      <c r="N4">
        <f>F93</f>
        <v>1688</v>
      </c>
      <c r="O4">
        <f>F104</f>
        <v>5203</v>
      </c>
      <c r="P4">
        <f>G93</f>
        <v>4296</v>
      </c>
      <c r="Q4">
        <f>G104</f>
        <v>8366</v>
      </c>
    </row>
    <row r="5" spans="1:17">
      <c r="A5">
        <v>4</v>
      </c>
      <c r="B5" s="3">
        <f>H24</f>
        <v>1579</v>
      </c>
      <c r="C5" s="3">
        <f>H35</f>
        <v>3068</v>
      </c>
      <c r="D5" s="3">
        <f>I24</f>
        <v>4506</v>
      </c>
      <c r="E5" s="3">
        <f>I35</f>
        <v>7720</v>
      </c>
      <c r="F5">
        <f>H47</f>
        <v>2449</v>
      </c>
      <c r="G5">
        <f>H58</f>
        <v>6191</v>
      </c>
      <c r="H5">
        <f>I47</f>
        <v>10889</v>
      </c>
      <c r="I5">
        <f>I58</f>
        <v>15034</v>
      </c>
      <c r="J5">
        <f>H70</f>
        <v>2949</v>
      </c>
      <c r="K5">
        <f>H81</f>
        <v>12632</v>
      </c>
      <c r="L5">
        <f>I70</f>
        <v>12037</v>
      </c>
      <c r="M5">
        <f>I81</f>
        <v>26623</v>
      </c>
      <c r="N5">
        <f>H93</f>
        <v>3657</v>
      </c>
      <c r="O5">
        <f>H104</f>
        <v>16921</v>
      </c>
      <c r="P5">
        <f>I93</f>
        <v>13616</v>
      </c>
      <c r="Q5">
        <f>I104</f>
        <v>26880</v>
      </c>
    </row>
    <row r="6" spans="1:17">
      <c r="A6">
        <v>5</v>
      </c>
      <c r="B6" s="3">
        <f>J24</f>
        <v>3606</v>
      </c>
      <c r="C6" s="3">
        <f>J35</f>
        <v>8320</v>
      </c>
      <c r="D6" s="3">
        <f>K24</f>
        <v>10025</v>
      </c>
      <c r="E6" s="3">
        <f>K35</f>
        <v>23545</v>
      </c>
      <c r="F6">
        <f>J47</f>
        <v>5830</v>
      </c>
      <c r="G6">
        <f>J58</f>
        <v>15706</v>
      </c>
      <c r="H6">
        <f>K47</f>
        <v>21714</v>
      </c>
      <c r="I6">
        <f>K58</f>
        <v>34647</v>
      </c>
      <c r="J6">
        <f>J70</f>
        <v>7613</v>
      </c>
      <c r="K6">
        <f>J81</f>
        <v>43174</v>
      </c>
      <c r="L6">
        <f>K70</f>
        <v>45493</v>
      </c>
      <c r="M6">
        <f>K81</f>
        <v>96924</v>
      </c>
      <c r="N6">
        <f>J93</f>
        <v>9531</v>
      </c>
      <c r="O6">
        <f>J104</f>
        <v>68499</v>
      </c>
      <c r="P6">
        <f>K93</f>
        <v>47118</v>
      </c>
      <c r="Q6">
        <f>K104</f>
        <v>95695</v>
      </c>
    </row>
    <row r="7" spans="1:17">
      <c r="B7" s="9" t="s">
        <v>29</v>
      </c>
      <c r="C7" s="9"/>
      <c r="D7" s="9"/>
      <c r="E7" s="9"/>
      <c r="F7" s="9" t="s">
        <v>35</v>
      </c>
      <c r="G7" s="9"/>
      <c r="H7" s="9"/>
      <c r="I7" s="9"/>
      <c r="J7" s="9" t="s">
        <v>34</v>
      </c>
      <c r="K7" s="9"/>
      <c r="L7" s="9"/>
      <c r="M7" s="9"/>
      <c r="N7" s="9" t="s">
        <v>32</v>
      </c>
      <c r="O7" s="9"/>
      <c r="P7" s="9"/>
      <c r="Q7" s="9"/>
    </row>
    <row r="8" spans="1:17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>
        <v>1</v>
      </c>
      <c r="B9">
        <f>B2/1000</f>
        <v>0.17100000000000001</v>
      </c>
      <c r="C9">
        <f t="shared" ref="C9:Q9" si="0">C2/1000</f>
        <v>0.253</v>
      </c>
      <c r="D9">
        <f t="shared" si="0"/>
        <v>0.19900000000000001</v>
      </c>
      <c r="E9">
        <f t="shared" si="0"/>
        <v>0.41299999999999998</v>
      </c>
      <c r="F9">
        <f t="shared" si="0"/>
        <v>0.26500000000000001</v>
      </c>
      <c r="G9">
        <f t="shared" si="0"/>
        <v>0.496</v>
      </c>
      <c r="H9">
        <f t="shared" si="0"/>
        <v>0.35399999999999998</v>
      </c>
      <c r="I9">
        <f t="shared" si="0"/>
        <v>0.62</v>
      </c>
      <c r="J9">
        <f t="shared" si="0"/>
        <v>0.26600000000000001</v>
      </c>
      <c r="K9">
        <f t="shared" si="0"/>
        <v>0.63700000000000001</v>
      </c>
      <c r="L9">
        <f t="shared" si="0"/>
        <v>0.52300000000000002</v>
      </c>
      <c r="M9">
        <f t="shared" si="0"/>
        <v>1.004</v>
      </c>
      <c r="N9">
        <f t="shared" si="0"/>
        <v>0.33200000000000002</v>
      </c>
      <c r="O9">
        <f t="shared" si="0"/>
        <v>0.69299999999999995</v>
      </c>
      <c r="P9">
        <f t="shared" si="0"/>
        <v>0.58799999999999997</v>
      </c>
      <c r="Q9">
        <f t="shared" si="0"/>
        <v>0.998</v>
      </c>
    </row>
    <row r="10" spans="1:17">
      <c r="A10">
        <v>2</v>
      </c>
      <c r="B10">
        <f t="shared" ref="B10:Q13" si="1">B3/1000</f>
        <v>0.32800000000000001</v>
      </c>
      <c r="C10">
        <f t="shared" si="1"/>
        <v>0.68300000000000005</v>
      </c>
      <c r="D10">
        <f t="shared" si="1"/>
        <v>0.438</v>
      </c>
      <c r="E10">
        <f t="shared" si="1"/>
        <v>0.97699999999999998</v>
      </c>
      <c r="F10">
        <f t="shared" si="1"/>
        <v>0.51400000000000001</v>
      </c>
      <c r="G10">
        <f t="shared" si="1"/>
        <v>1.0720000000000001</v>
      </c>
      <c r="H10">
        <f t="shared" si="1"/>
        <v>0.86099999999999999</v>
      </c>
      <c r="I10">
        <f t="shared" si="1"/>
        <v>1.7549999999999999</v>
      </c>
      <c r="J10">
        <f t="shared" si="1"/>
        <v>0.57799999999999996</v>
      </c>
      <c r="K10">
        <f t="shared" si="1"/>
        <v>1.617</v>
      </c>
      <c r="L10">
        <f t="shared" si="1"/>
        <v>1.345</v>
      </c>
      <c r="M10">
        <f t="shared" si="1"/>
        <v>2.681</v>
      </c>
      <c r="N10">
        <f t="shared" si="1"/>
        <v>0.75700000000000001</v>
      </c>
      <c r="O10">
        <f t="shared" si="1"/>
        <v>1.9319999999999999</v>
      </c>
      <c r="P10">
        <f t="shared" si="1"/>
        <v>1.544</v>
      </c>
      <c r="Q10">
        <f t="shared" si="1"/>
        <v>2.8149999999999999</v>
      </c>
    </row>
    <row r="11" spans="1:17">
      <c r="A11">
        <v>3</v>
      </c>
      <c r="B11">
        <f t="shared" si="1"/>
        <v>0.68899999999999995</v>
      </c>
      <c r="C11">
        <f t="shared" si="1"/>
        <v>1.4450000000000001</v>
      </c>
      <c r="D11">
        <f t="shared" si="1"/>
        <v>1.236</v>
      </c>
      <c r="E11">
        <f t="shared" si="1"/>
        <v>3.1539999999999999</v>
      </c>
      <c r="F11">
        <f t="shared" si="1"/>
        <v>1.0780000000000001</v>
      </c>
      <c r="G11">
        <f t="shared" si="1"/>
        <v>2.431</v>
      </c>
      <c r="H11">
        <f t="shared" si="1"/>
        <v>2.9039999999999999</v>
      </c>
      <c r="I11">
        <f t="shared" si="1"/>
        <v>6.2629999999999999</v>
      </c>
      <c r="J11">
        <f t="shared" si="1"/>
        <v>1.22</v>
      </c>
      <c r="K11">
        <f t="shared" si="1"/>
        <v>4.5549999999999997</v>
      </c>
      <c r="L11">
        <f t="shared" si="1"/>
        <v>3.722</v>
      </c>
      <c r="M11">
        <f t="shared" si="1"/>
        <v>8.0719999999999992</v>
      </c>
      <c r="N11">
        <f t="shared" si="1"/>
        <v>1.6879999999999999</v>
      </c>
      <c r="O11">
        <f t="shared" si="1"/>
        <v>5.2030000000000003</v>
      </c>
      <c r="P11">
        <f t="shared" si="1"/>
        <v>4.2960000000000003</v>
      </c>
      <c r="Q11">
        <f t="shared" si="1"/>
        <v>8.3659999999999997</v>
      </c>
    </row>
    <row r="12" spans="1:17">
      <c r="A12">
        <v>4</v>
      </c>
      <c r="B12">
        <f t="shared" si="1"/>
        <v>1.579</v>
      </c>
      <c r="C12">
        <f t="shared" si="1"/>
        <v>3.0680000000000001</v>
      </c>
      <c r="D12">
        <f t="shared" si="1"/>
        <v>4.5060000000000002</v>
      </c>
      <c r="E12">
        <f t="shared" si="1"/>
        <v>7.72</v>
      </c>
      <c r="F12">
        <f t="shared" si="1"/>
        <v>2.4489999999999998</v>
      </c>
      <c r="G12">
        <f t="shared" si="1"/>
        <v>6.1909999999999998</v>
      </c>
      <c r="H12">
        <f t="shared" si="1"/>
        <v>10.888999999999999</v>
      </c>
      <c r="I12">
        <f t="shared" si="1"/>
        <v>15.034000000000001</v>
      </c>
      <c r="J12">
        <f t="shared" si="1"/>
        <v>2.9489999999999998</v>
      </c>
      <c r="K12">
        <f t="shared" si="1"/>
        <v>12.632</v>
      </c>
      <c r="L12">
        <f t="shared" si="1"/>
        <v>12.037000000000001</v>
      </c>
      <c r="M12">
        <f t="shared" si="1"/>
        <v>26.623000000000001</v>
      </c>
      <c r="N12">
        <f t="shared" si="1"/>
        <v>3.657</v>
      </c>
      <c r="O12">
        <f t="shared" si="1"/>
        <v>16.920999999999999</v>
      </c>
      <c r="P12">
        <f t="shared" si="1"/>
        <v>13.616</v>
      </c>
      <c r="Q12">
        <f t="shared" si="1"/>
        <v>26.88</v>
      </c>
    </row>
    <row r="13" spans="1:17">
      <c r="A13">
        <v>5</v>
      </c>
      <c r="B13">
        <f t="shared" si="1"/>
        <v>3.6059999999999999</v>
      </c>
      <c r="C13">
        <f t="shared" si="1"/>
        <v>8.32</v>
      </c>
      <c r="D13">
        <f t="shared" si="1"/>
        <v>10.025</v>
      </c>
      <c r="E13">
        <f t="shared" si="1"/>
        <v>23.545000000000002</v>
      </c>
      <c r="F13">
        <f t="shared" si="1"/>
        <v>5.83</v>
      </c>
      <c r="G13">
        <f t="shared" si="1"/>
        <v>15.706</v>
      </c>
      <c r="H13">
        <f t="shared" si="1"/>
        <v>21.713999999999999</v>
      </c>
      <c r="I13">
        <f t="shared" si="1"/>
        <v>34.646999999999998</v>
      </c>
      <c r="J13">
        <f t="shared" si="1"/>
        <v>7.6130000000000004</v>
      </c>
      <c r="K13">
        <f t="shared" si="1"/>
        <v>43.173999999999999</v>
      </c>
      <c r="L13">
        <f t="shared" si="1"/>
        <v>45.493000000000002</v>
      </c>
      <c r="M13">
        <f t="shared" si="1"/>
        <v>96.924000000000007</v>
      </c>
      <c r="N13">
        <f t="shared" si="1"/>
        <v>9.5310000000000006</v>
      </c>
      <c r="O13">
        <f t="shared" si="1"/>
        <v>68.498999999999995</v>
      </c>
      <c r="P13">
        <f t="shared" si="1"/>
        <v>47.118000000000002</v>
      </c>
      <c r="Q13">
        <f t="shared" si="1"/>
        <v>95.694999999999993</v>
      </c>
    </row>
    <row r="15" spans="1:17">
      <c r="F15" s="8"/>
      <c r="G15" s="8"/>
      <c r="H15" s="8"/>
      <c r="I15" s="8"/>
      <c r="J15" s="8"/>
      <c r="L15" s="8"/>
    </row>
    <row r="17" spans="1:11">
      <c r="A17" s="9" t="s">
        <v>29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B18" s="10" t="s">
        <v>0</v>
      </c>
      <c r="C18" s="10"/>
      <c r="D18" s="10" t="s">
        <v>1</v>
      </c>
      <c r="E18" s="10"/>
      <c r="F18" s="10" t="s">
        <v>2</v>
      </c>
      <c r="G18" s="10"/>
      <c r="H18" s="10" t="s">
        <v>3</v>
      </c>
      <c r="I18" s="10"/>
      <c r="J18" s="10" t="s">
        <v>4</v>
      </c>
      <c r="K18" s="10"/>
    </row>
    <row r="19" spans="1:11">
      <c r="B19" s="2" t="s">
        <v>5</v>
      </c>
      <c r="C19" s="2" t="s">
        <v>6</v>
      </c>
      <c r="D19" s="2" t="s">
        <v>5</v>
      </c>
      <c r="E19" s="2" t="s">
        <v>6</v>
      </c>
      <c r="F19" s="2" t="s">
        <v>5</v>
      </c>
      <c r="G19" s="2" t="s">
        <v>6</v>
      </c>
      <c r="H19" s="2" t="s">
        <v>5</v>
      </c>
      <c r="I19" s="2" t="s">
        <v>6</v>
      </c>
      <c r="J19" s="2" t="s">
        <v>5</v>
      </c>
      <c r="K19" s="2" t="s">
        <v>6</v>
      </c>
    </row>
    <row r="20" spans="1:11">
      <c r="A20" t="s">
        <v>7</v>
      </c>
      <c r="B20">
        <v>23.737580490555501</v>
      </c>
      <c r="C20">
        <v>231.235214377673</v>
      </c>
      <c r="D20">
        <v>24.286715721865999</v>
      </c>
      <c r="E20">
        <v>231.33344285408899</v>
      </c>
      <c r="F20">
        <v>24.111829106410699</v>
      </c>
      <c r="G20">
        <v>231.182343770724</v>
      </c>
      <c r="H20">
        <v>23.772051146268801</v>
      </c>
      <c r="I20">
        <v>903.30484006678296</v>
      </c>
      <c r="J20">
        <v>22.0581955309232</v>
      </c>
      <c r="K20">
        <v>4052.1281709703499</v>
      </c>
    </row>
    <row r="21" spans="1:11">
      <c r="A21" t="s">
        <v>8</v>
      </c>
      <c r="B21" s="5">
        <v>13324559.2142858</v>
      </c>
      <c r="C21" s="5">
        <v>13711709.7321431</v>
      </c>
      <c r="D21" s="5">
        <v>13327340.3142859</v>
      </c>
      <c r="E21" s="5">
        <v>14158811.2250003</v>
      </c>
      <c r="F21" s="5">
        <v>13332902.514286101</v>
      </c>
      <c r="G21" s="5">
        <v>14388138.8750004</v>
      </c>
      <c r="H21" s="5">
        <v>13344026.9142865</v>
      </c>
      <c r="I21" s="5">
        <v>14408299.1343855</v>
      </c>
      <c r="J21" s="5">
        <v>13366275.7142874</v>
      </c>
      <c r="K21" s="5">
        <v>14461867.957148699</v>
      </c>
    </row>
    <row r="22" spans="1:11">
      <c r="A22" t="s">
        <v>9</v>
      </c>
      <c r="B22">
        <v>3490063.2937799799</v>
      </c>
      <c r="C22">
        <v>3496717.6791937598</v>
      </c>
      <c r="D22">
        <v>6983289.2794199698</v>
      </c>
      <c r="E22">
        <v>6995754.8313037902</v>
      </c>
      <c r="F22" s="5">
        <v>13966656.099899899</v>
      </c>
      <c r="G22" s="5">
        <v>13990168.079218799</v>
      </c>
      <c r="H22" s="5">
        <v>27927961.937919799</v>
      </c>
      <c r="I22" s="5">
        <v>27951897.774918001</v>
      </c>
      <c r="J22" s="5">
        <v>55765338.133299902</v>
      </c>
      <c r="K22" s="5">
        <v>55925924.111024998</v>
      </c>
    </row>
    <row r="23" spans="1:11">
      <c r="A23" t="s">
        <v>10</v>
      </c>
      <c r="B23">
        <v>834332.99999999802</v>
      </c>
      <c r="C23">
        <v>834332.99999999802</v>
      </c>
      <c r="D23">
        <v>1668665.99999999</v>
      </c>
      <c r="E23">
        <v>1668665.99999999</v>
      </c>
      <c r="F23">
        <v>3337331.9999999902</v>
      </c>
      <c r="G23">
        <v>3337331.9999999902</v>
      </c>
      <c r="H23">
        <v>6674663.9999999898</v>
      </c>
      <c r="I23">
        <v>6674663.9999999898</v>
      </c>
      <c r="J23" s="5">
        <v>13349327.999999899</v>
      </c>
      <c r="K23" s="5">
        <v>13349327.999999899</v>
      </c>
    </row>
    <row r="24" spans="1:11">
      <c r="A24" s="2" t="s">
        <v>11</v>
      </c>
      <c r="B24" s="3">
        <v>171</v>
      </c>
      <c r="C24" s="3">
        <v>199</v>
      </c>
      <c r="D24" s="3">
        <v>328</v>
      </c>
      <c r="E24" s="3">
        <v>438</v>
      </c>
      <c r="F24" s="3">
        <v>689</v>
      </c>
      <c r="G24" s="3">
        <v>1236</v>
      </c>
      <c r="H24" s="3">
        <v>1579</v>
      </c>
      <c r="I24" s="3">
        <v>4506</v>
      </c>
      <c r="J24" s="3">
        <v>3606</v>
      </c>
      <c r="K24" s="3">
        <v>10025</v>
      </c>
    </row>
    <row r="25" spans="1:11">
      <c r="A25" s="2" t="s">
        <v>12</v>
      </c>
      <c r="B25" s="4">
        <v>5305.2</v>
      </c>
      <c r="C25" s="4">
        <v>39833</v>
      </c>
      <c r="D25" s="4">
        <v>9620.4</v>
      </c>
      <c r="E25" s="4">
        <v>82699.3</v>
      </c>
      <c r="F25" s="4">
        <v>18250.8</v>
      </c>
      <c r="G25" s="4">
        <v>181966.8</v>
      </c>
      <c r="H25" s="4">
        <v>35511.599999999999</v>
      </c>
      <c r="I25" s="4">
        <v>412622.5</v>
      </c>
      <c r="J25" s="4">
        <v>70033.2</v>
      </c>
      <c r="K25" s="4">
        <v>706581.9</v>
      </c>
    </row>
    <row r="26" spans="1:11">
      <c r="A26" s="2"/>
      <c r="B26" s="3"/>
      <c r="C26" s="3"/>
      <c r="D26" s="3"/>
      <c r="E26" s="3"/>
      <c r="F26" s="4"/>
      <c r="G26" s="4"/>
      <c r="H26" s="4"/>
      <c r="I26" s="4"/>
      <c r="J26" s="4"/>
      <c r="K26" s="4"/>
    </row>
    <row r="27" spans="1:11">
      <c r="A27" s="2"/>
      <c r="B27" s="3"/>
      <c r="C27" s="3"/>
      <c r="D27" s="3"/>
      <c r="E27" s="3"/>
      <c r="F27" s="3"/>
      <c r="G27" s="3"/>
      <c r="H27" s="3"/>
      <c r="I27" s="3"/>
      <c r="J27" s="4"/>
      <c r="K27" s="4"/>
    </row>
    <row r="28" spans="1:1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2"/>
      <c r="B29" s="10" t="s">
        <v>13</v>
      </c>
      <c r="C29" s="10"/>
      <c r="D29" s="10" t="s">
        <v>14</v>
      </c>
      <c r="E29" s="10"/>
      <c r="F29" s="10" t="s">
        <v>15</v>
      </c>
      <c r="G29" s="10"/>
      <c r="H29" s="10" t="s">
        <v>16</v>
      </c>
      <c r="I29" s="10"/>
      <c r="J29" s="10" t="s">
        <v>17</v>
      </c>
      <c r="K29" s="10"/>
    </row>
    <row r="30" spans="1:11">
      <c r="B30" s="2" t="s">
        <v>5</v>
      </c>
      <c r="C30" s="2" t="s">
        <v>6</v>
      </c>
      <c r="D30" s="2" t="s">
        <v>5</v>
      </c>
      <c r="E30" s="2" t="s">
        <v>6</v>
      </c>
      <c r="F30" s="2" t="s">
        <v>5</v>
      </c>
      <c r="G30" s="2" t="s">
        <v>6</v>
      </c>
      <c r="H30" s="2" t="s">
        <v>5</v>
      </c>
      <c r="I30" s="2" t="s">
        <v>6</v>
      </c>
      <c r="J30" s="2" t="s">
        <v>5</v>
      </c>
      <c r="K30" s="2" t="s">
        <v>6</v>
      </c>
    </row>
    <row r="31" spans="1:11">
      <c r="A31" t="s">
        <v>7</v>
      </c>
      <c r="B31">
        <v>31.975317660232101</v>
      </c>
      <c r="C31">
        <v>225.895527138402</v>
      </c>
      <c r="D31">
        <v>32.279843791437997</v>
      </c>
      <c r="E31">
        <v>226.05087363352601</v>
      </c>
      <c r="F31">
        <v>32.074130988169998</v>
      </c>
      <c r="G31">
        <v>226.180016079773</v>
      </c>
      <c r="H31">
        <v>32.510245199121599</v>
      </c>
      <c r="I31">
        <v>2993.4148283607701</v>
      </c>
      <c r="J31">
        <v>32.549403037660497</v>
      </c>
      <c r="K31">
        <v>4580.4153499016202</v>
      </c>
    </row>
    <row r="32" spans="1:11">
      <c r="A32" t="s">
        <v>8</v>
      </c>
      <c r="B32" s="5">
        <v>13324315.6142857</v>
      </c>
      <c r="C32" s="5">
        <v>14030679.178571699</v>
      </c>
      <c r="D32" s="5">
        <v>13327096.714285901</v>
      </c>
      <c r="E32" s="5">
        <v>14411798.3178578</v>
      </c>
      <c r="F32" s="5">
        <v>13332658.914286001</v>
      </c>
      <c r="G32" s="5">
        <v>14425835.1443581</v>
      </c>
      <c r="H32" s="5">
        <v>13343783.3142865</v>
      </c>
      <c r="I32" s="5">
        <v>14441914.751595801</v>
      </c>
      <c r="J32" s="5">
        <v>13366032.114287401</v>
      </c>
      <c r="K32" s="5">
        <v>14467338.7035701</v>
      </c>
    </row>
    <row r="33" spans="1:11">
      <c r="A33" t="s">
        <v>9</v>
      </c>
      <c r="B33">
        <v>3497125.6280600298</v>
      </c>
      <c r="C33">
        <v>3497675.7858000398</v>
      </c>
      <c r="D33">
        <v>6992501.8536600703</v>
      </c>
      <c r="E33">
        <v>6998057.0287601501</v>
      </c>
      <c r="F33" s="5">
        <v>13986499.933180099</v>
      </c>
      <c r="G33" s="5">
        <v>13995580.9194676</v>
      </c>
      <c r="H33" s="5">
        <v>27972667.428280301</v>
      </c>
      <c r="I33" s="5">
        <v>27977617.310780101</v>
      </c>
      <c r="J33" s="5">
        <v>55945101.9992406</v>
      </c>
      <c r="K33" s="5">
        <v>55960704.488230601</v>
      </c>
    </row>
    <row r="34" spans="1:11">
      <c r="A34" t="s">
        <v>10</v>
      </c>
      <c r="B34">
        <v>1073146.1618600099</v>
      </c>
      <c r="C34">
        <v>834332.99999999802</v>
      </c>
      <c r="D34">
        <v>2146220.60662001</v>
      </c>
      <c r="E34">
        <v>1668665.99999999</v>
      </c>
      <c r="F34">
        <v>4292553.5700300299</v>
      </c>
      <c r="G34">
        <v>3337331.9999999902</v>
      </c>
      <c r="H34">
        <v>8585316.3149350509</v>
      </c>
      <c r="I34">
        <v>6674663.9999999898</v>
      </c>
      <c r="J34" s="5">
        <v>17170459.982904699</v>
      </c>
      <c r="K34" s="5">
        <v>13349327.999999899</v>
      </c>
    </row>
    <row r="35" spans="1:11">
      <c r="A35" t="s">
        <v>11</v>
      </c>
      <c r="B35">
        <v>253</v>
      </c>
      <c r="C35">
        <v>413</v>
      </c>
      <c r="D35">
        <v>683</v>
      </c>
      <c r="E35">
        <v>977</v>
      </c>
      <c r="F35">
        <v>1445</v>
      </c>
      <c r="G35">
        <v>3154</v>
      </c>
      <c r="H35">
        <v>3068</v>
      </c>
      <c r="I35">
        <v>7720</v>
      </c>
      <c r="J35">
        <v>8320</v>
      </c>
      <c r="K35">
        <v>23545</v>
      </c>
    </row>
    <row r="36" spans="1:11">
      <c r="A36" t="s">
        <v>12</v>
      </c>
      <c r="B36">
        <v>8800.4</v>
      </c>
      <c r="C36">
        <v>78954.2</v>
      </c>
      <c r="D36">
        <v>16630.7</v>
      </c>
      <c r="E36">
        <v>165648.9</v>
      </c>
      <c r="F36">
        <v>32244.3</v>
      </c>
      <c r="G36">
        <v>363053.4</v>
      </c>
      <c r="H36">
        <v>63567.8</v>
      </c>
      <c r="I36">
        <v>707318.7</v>
      </c>
      <c r="J36">
        <v>126189.9</v>
      </c>
      <c r="K36">
        <v>1295200.8</v>
      </c>
    </row>
    <row r="40" spans="1:11">
      <c r="A40" s="9" t="s">
        <v>30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>
      <c r="B41" s="10" t="s">
        <v>0</v>
      </c>
      <c r="C41" s="10"/>
      <c r="D41" s="10" t="s">
        <v>1</v>
      </c>
      <c r="E41" s="10"/>
      <c r="F41" s="10" t="s">
        <v>2</v>
      </c>
      <c r="G41" s="10"/>
      <c r="H41" s="10" t="s">
        <v>3</v>
      </c>
      <c r="I41" s="10"/>
      <c r="J41" s="10" t="s">
        <v>4</v>
      </c>
      <c r="K41" s="10"/>
    </row>
    <row r="42" spans="1:11">
      <c r="B42" s="2" t="s">
        <v>5</v>
      </c>
      <c r="C42" s="2" t="s">
        <v>6</v>
      </c>
      <c r="D42" s="2" t="s">
        <v>5</v>
      </c>
      <c r="E42" s="2" t="s">
        <v>6</v>
      </c>
      <c r="F42" s="2" t="s">
        <v>5</v>
      </c>
      <c r="G42" s="2" t="s">
        <v>6</v>
      </c>
      <c r="H42" s="2" t="s">
        <v>5</v>
      </c>
      <c r="I42" s="2" t="s">
        <v>6</v>
      </c>
      <c r="J42" s="2" t="s">
        <v>5</v>
      </c>
      <c r="K42" s="2" t="s">
        <v>6</v>
      </c>
    </row>
    <row r="43" spans="1:11">
      <c r="A43" t="s">
        <v>7</v>
      </c>
      <c r="B43">
        <v>23.737580490555501</v>
      </c>
      <c r="C43">
        <v>231.235214377673</v>
      </c>
      <c r="D43">
        <v>24.286715721865999</v>
      </c>
      <c r="E43">
        <v>231.33344285408899</v>
      </c>
      <c r="F43">
        <v>24.111829106410699</v>
      </c>
      <c r="G43">
        <v>231.182343770724</v>
      </c>
      <c r="H43">
        <v>23.772051146268801</v>
      </c>
      <c r="I43">
        <v>908.39377029944399</v>
      </c>
      <c r="J43">
        <v>22.0581955309232</v>
      </c>
      <c r="K43">
        <v>4052.1281709703499</v>
      </c>
    </row>
    <row r="44" spans="1:11">
      <c r="A44" t="s">
        <v>8</v>
      </c>
      <c r="B44" s="5">
        <v>13324559.2142858</v>
      </c>
      <c r="C44" s="5">
        <v>13711709.7321431</v>
      </c>
      <c r="D44" s="5">
        <v>13327340.3142859</v>
      </c>
      <c r="E44" s="5">
        <v>14158811.2250003</v>
      </c>
      <c r="F44" s="5">
        <v>13332902.514286101</v>
      </c>
      <c r="G44" s="5">
        <v>14388138.8750004</v>
      </c>
      <c r="H44" s="5">
        <v>13344026.9142865</v>
      </c>
      <c r="I44" s="5">
        <v>14407105.64353</v>
      </c>
      <c r="J44" s="5">
        <v>13366275.7142874</v>
      </c>
      <c r="K44" s="5">
        <v>14461867.957148699</v>
      </c>
    </row>
    <row r="45" spans="1:11">
      <c r="A45" t="s">
        <v>9</v>
      </c>
      <c r="B45">
        <v>3490063.2937799799</v>
      </c>
      <c r="C45">
        <v>3496717.6791937598</v>
      </c>
      <c r="D45">
        <v>6983289.2794199698</v>
      </c>
      <c r="E45">
        <v>6995754.8313037902</v>
      </c>
      <c r="F45" s="5">
        <v>13966656.099899899</v>
      </c>
      <c r="G45" s="5">
        <v>13990168.079218799</v>
      </c>
      <c r="H45" s="5">
        <v>27927961.937919799</v>
      </c>
      <c r="I45" s="5">
        <v>27952633.279918302</v>
      </c>
      <c r="J45" s="5">
        <v>55765338.133299902</v>
      </c>
      <c r="K45" s="5">
        <v>55925924.111024998</v>
      </c>
    </row>
    <row r="46" spans="1:11">
      <c r="A46" t="s">
        <v>10</v>
      </c>
      <c r="B46">
        <v>834332.99999999802</v>
      </c>
      <c r="C46">
        <v>834332.99999999802</v>
      </c>
      <c r="D46">
        <v>1668665.99999999</v>
      </c>
      <c r="E46">
        <v>1668665.99999999</v>
      </c>
      <c r="F46">
        <v>3337331.9999999902</v>
      </c>
      <c r="G46">
        <v>3337331.9999999902</v>
      </c>
      <c r="H46">
        <v>6674663.9999999898</v>
      </c>
      <c r="I46">
        <v>6674663.9999999898</v>
      </c>
      <c r="J46" s="5">
        <v>13349327.999999899</v>
      </c>
      <c r="K46" s="5">
        <v>13349327.999999899</v>
      </c>
    </row>
    <row r="47" spans="1:11">
      <c r="A47" s="2" t="s">
        <v>11</v>
      </c>
      <c r="B47" s="3">
        <v>265</v>
      </c>
      <c r="C47" s="3">
        <v>354</v>
      </c>
      <c r="D47" s="3">
        <v>514</v>
      </c>
      <c r="E47" s="3">
        <v>861</v>
      </c>
      <c r="F47" s="3">
        <v>1078</v>
      </c>
      <c r="G47" s="3">
        <v>2904</v>
      </c>
      <c r="H47" s="3">
        <v>2449</v>
      </c>
      <c r="I47" s="3">
        <v>10889</v>
      </c>
      <c r="J47" s="3">
        <v>5830</v>
      </c>
      <c r="K47" s="3">
        <v>21714</v>
      </c>
    </row>
    <row r="48" spans="1:11">
      <c r="A48" s="2" t="s">
        <v>12</v>
      </c>
      <c r="B48" s="4">
        <v>5305.2</v>
      </c>
      <c r="C48" s="4">
        <v>39833</v>
      </c>
      <c r="D48" s="4">
        <v>9620.4</v>
      </c>
      <c r="E48" s="4">
        <v>82699.3</v>
      </c>
      <c r="F48" s="4">
        <v>18250.8</v>
      </c>
      <c r="G48" s="4">
        <v>181966.8</v>
      </c>
      <c r="H48" s="4">
        <v>35511.599999999999</v>
      </c>
      <c r="I48" s="4">
        <v>413261.4</v>
      </c>
      <c r="J48" s="4">
        <v>70033.2</v>
      </c>
      <c r="K48" s="4">
        <v>706581.9</v>
      </c>
    </row>
    <row r="49" spans="1:11">
      <c r="A49" s="2"/>
      <c r="B49" s="3"/>
      <c r="C49" s="3"/>
      <c r="D49" s="3"/>
      <c r="E49" s="3"/>
      <c r="F49" s="4"/>
      <c r="G49" s="4"/>
      <c r="H49" s="4"/>
      <c r="I49" s="4"/>
      <c r="J49" s="4"/>
      <c r="K49" s="4"/>
    </row>
    <row r="50" spans="1:11">
      <c r="A50" s="2"/>
      <c r="B50" s="3"/>
      <c r="C50" s="3"/>
      <c r="D50" s="3"/>
      <c r="E50" s="3"/>
      <c r="F50" s="3"/>
      <c r="G50" s="3"/>
      <c r="H50" s="3"/>
      <c r="I50" s="3"/>
      <c r="J50" s="4"/>
      <c r="K50" s="4"/>
    </row>
    <row r="51" spans="1:1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2"/>
      <c r="B52" s="10" t="s">
        <v>13</v>
      </c>
      <c r="C52" s="10"/>
      <c r="D52" s="10" t="s">
        <v>14</v>
      </c>
      <c r="E52" s="10"/>
      <c r="F52" s="10" t="s">
        <v>15</v>
      </c>
      <c r="G52" s="10"/>
      <c r="H52" s="10" t="s">
        <v>16</v>
      </c>
      <c r="I52" s="10"/>
      <c r="J52" s="10" t="s">
        <v>17</v>
      </c>
      <c r="K52" s="10"/>
    </row>
    <row r="53" spans="1:11">
      <c r="B53" s="2" t="s">
        <v>5</v>
      </c>
      <c r="C53" s="2" t="s">
        <v>6</v>
      </c>
      <c r="D53" s="2" t="s">
        <v>5</v>
      </c>
      <c r="E53" s="2" t="s">
        <v>6</v>
      </c>
      <c r="F53" s="2" t="s">
        <v>5</v>
      </c>
      <c r="G53" s="2" t="s">
        <v>6</v>
      </c>
      <c r="H53" s="2" t="s">
        <v>5</v>
      </c>
      <c r="I53" s="2" t="s">
        <v>6</v>
      </c>
      <c r="J53" s="2" t="s">
        <v>5</v>
      </c>
      <c r="K53" s="2" t="s">
        <v>6</v>
      </c>
    </row>
    <row r="54" spans="1:11">
      <c r="A54" t="s">
        <v>7</v>
      </c>
      <c r="B54">
        <v>31.975317660232101</v>
      </c>
      <c r="C54">
        <v>225.895527138402</v>
      </c>
      <c r="D54">
        <v>32.279843791437997</v>
      </c>
      <c r="E54">
        <v>226.05087363352601</v>
      </c>
      <c r="F54">
        <v>32.074130988169998</v>
      </c>
      <c r="G54">
        <v>226.180016079773</v>
      </c>
      <c r="H54">
        <v>32.7141837048108</v>
      </c>
      <c r="I54">
        <v>2993.4148283607701</v>
      </c>
      <c r="J54">
        <v>32.833091981258598</v>
      </c>
      <c r="K54">
        <v>4580.4153499016202</v>
      </c>
    </row>
    <row r="55" spans="1:11">
      <c r="A55" t="s">
        <v>8</v>
      </c>
      <c r="B55" s="5">
        <v>13324315.6142857</v>
      </c>
      <c r="C55" s="5">
        <v>14030679.178571699</v>
      </c>
      <c r="D55" s="5">
        <v>13327096.714285901</v>
      </c>
      <c r="E55" s="5">
        <v>14411798.3178578</v>
      </c>
      <c r="F55" s="5">
        <v>13332658.914286001</v>
      </c>
      <c r="G55" s="5">
        <v>14425835.1443581</v>
      </c>
      <c r="H55" s="5">
        <v>13343783.3142865</v>
      </c>
      <c r="I55" s="5">
        <v>14441914.751595801</v>
      </c>
      <c r="J55" s="5">
        <v>13366032.114287401</v>
      </c>
      <c r="K55" s="5">
        <v>14467338.7035701</v>
      </c>
    </row>
    <row r="56" spans="1:11">
      <c r="A56" t="s">
        <v>9</v>
      </c>
      <c r="B56">
        <v>3497125.6280600298</v>
      </c>
      <c r="C56">
        <v>3497675.7858000398</v>
      </c>
      <c r="D56">
        <v>6992501.8536600703</v>
      </c>
      <c r="E56">
        <v>6998057.0287601501</v>
      </c>
      <c r="F56" s="5">
        <v>13986499.933180099</v>
      </c>
      <c r="G56" s="5">
        <v>13995580.9194676</v>
      </c>
      <c r="H56" s="5">
        <v>27972200.838160299</v>
      </c>
      <c r="I56" s="5">
        <v>27977617.310780101</v>
      </c>
      <c r="J56" s="5">
        <v>55946302.007460602</v>
      </c>
      <c r="K56" s="5">
        <v>55960704.488230601</v>
      </c>
    </row>
    <row r="57" spans="1:11">
      <c r="A57" t="s">
        <v>10</v>
      </c>
      <c r="B57">
        <v>1073146.1618600099</v>
      </c>
      <c r="C57">
        <v>834332.99999999802</v>
      </c>
      <c r="D57">
        <v>2146220.60662001</v>
      </c>
      <c r="E57">
        <v>1668665.99999999</v>
      </c>
      <c r="F57">
        <v>4292553.5700300299</v>
      </c>
      <c r="G57">
        <v>3337331.9999999902</v>
      </c>
      <c r="H57">
        <v>8585310.3385100495</v>
      </c>
      <c r="I57">
        <v>6674663.9999999898</v>
      </c>
      <c r="J57" s="5">
        <v>17170842.330670498</v>
      </c>
      <c r="K57" s="5">
        <v>13349327.999999899</v>
      </c>
    </row>
    <row r="58" spans="1:11">
      <c r="A58" t="s">
        <v>11</v>
      </c>
      <c r="B58">
        <v>496</v>
      </c>
      <c r="C58">
        <v>620</v>
      </c>
      <c r="D58">
        <v>1072</v>
      </c>
      <c r="E58">
        <v>1755</v>
      </c>
      <c r="F58">
        <v>2431</v>
      </c>
      <c r="G58">
        <v>6263</v>
      </c>
      <c r="H58">
        <v>6191</v>
      </c>
      <c r="I58">
        <v>15034</v>
      </c>
      <c r="J58">
        <v>15706</v>
      </c>
      <c r="K58">
        <v>34647</v>
      </c>
    </row>
    <row r="59" spans="1:11">
      <c r="A59" t="s">
        <v>12</v>
      </c>
      <c r="B59">
        <v>8800.4</v>
      </c>
      <c r="C59">
        <v>78954.2</v>
      </c>
      <c r="D59">
        <v>16630.7</v>
      </c>
      <c r="E59">
        <v>165648.9</v>
      </c>
      <c r="F59">
        <v>32244.3</v>
      </c>
      <c r="G59">
        <v>363053.4</v>
      </c>
      <c r="H59">
        <v>63571.5</v>
      </c>
      <c r="I59">
        <v>707318.7</v>
      </c>
      <c r="J59">
        <v>126296.8</v>
      </c>
      <c r="K59">
        <v>1295200.8</v>
      </c>
    </row>
    <row r="63" spans="1:11">
      <c r="B63" s="9" t="s">
        <v>31</v>
      </c>
      <c r="C63" s="9"/>
      <c r="D63" s="9"/>
      <c r="E63" s="9"/>
      <c r="F63" s="9"/>
      <c r="G63" s="9"/>
      <c r="H63" s="9"/>
      <c r="I63" s="9"/>
      <c r="J63" s="9"/>
      <c r="K63" s="9"/>
    </row>
    <row r="64" spans="1:11">
      <c r="B64" s="10" t="s">
        <v>0</v>
      </c>
      <c r="C64" s="10"/>
      <c r="D64" s="10" t="s">
        <v>1</v>
      </c>
      <c r="E64" s="10"/>
      <c r="F64" s="10" t="s">
        <v>2</v>
      </c>
      <c r="G64" s="10"/>
      <c r="H64" s="10" t="s">
        <v>3</v>
      </c>
      <c r="I64" s="10"/>
      <c r="J64" s="10" t="s">
        <v>4</v>
      </c>
      <c r="K64" s="10"/>
    </row>
    <row r="65" spans="1:11">
      <c r="B65" s="2" t="s">
        <v>5</v>
      </c>
      <c r="C65" s="2" t="s">
        <v>6</v>
      </c>
      <c r="D65" s="2" t="s">
        <v>5</v>
      </c>
      <c r="E65" s="2" t="s">
        <v>6</v>
      </c>
      <c r="F65" s="2" t="s">
        <v>5</v>
      </c>
      <c r="G65" s="2" t="s">
        <v>6</v>
      </c>
      <c r="H65" s="2" t="s">
        <v>5</v>
      </c>
      <c r="I65" s="2" t="s">
        <v>6</v>
      </c>
      <c r="J65" s="2" t="s">
        <v>5</v>
      </c>
      <c r="K65" s="2" t="s">
        <v>6</v>
      </c>
    </row>
    <row r="66" spans="1:11">
      <c r="A66" t="s">
        <v>7</v>
      </c>
      <c r="B66">
        <v>23.737580490555501</v>
      </c>
      <c r="C66">
        <v>230.80233742462599</v>
      </c>
      <c r="D66">
        <v>24.286715721865999</v>
      </c>
      <c r="E66">
        <v>231.21970051504101</v>
      </c>
      <c r="F66">
        <v>24.111829106410699</v>
      </c>
      <c r="G66">
        <v>231.006293407046</v>
      </c>
      <c r="H66">
        <v>23.772051146268801</v>
      </c>
      <c r="I66">
        <v>230.86525095769699</v>
      </c>
      <c r="J66">
        <v>22.0581955309232</v>
      </c>
      <c r="K66">
        <v>230.47470651599301</v>
      </c>
    </row>
    <row r="67" spans="1:11">
      <c r="A67" t="s">
        <v>8</v>
      </c>
      <c r="B67" s="5">
        <v>13324559.2142858</v>
      </c>
      <c r="C67" s="5">
        <v>13586141.907143001</v>
      </c>
      <c r="D67" s="5">
        <v>13327340.3142859</v>
      </c>
      <c r="E67" s="5">
        <v>14157348.678357501</v>
      </c>
      <c r="F67" s="5">
        <v>13332902.514286101</v>
      </c>
      <c r="G67" s="5">
        <v>14377591.8339293</v>
      </c>
      <c r="H67" s="5">
        <v>13344026.9142865</v>
      </c>
      <c r="I67" s="5">
        <v>14416203.306001101</v>
      </c>
      <c r="J67" s="5">
        <v>13366275.7142874</v>
      </c>
      <c r="K67" s="5">
        <v>14449556.8647155</v>
      </c>
    </row>
    <row r="68" spans="1:11">
      <c r="A68" t="s">
        <v>9</v>
      </c>
      <c r="B68">
        <v>3490063.2937799799</v>
      </c>
      <c r="C68">
        <v>3493160.0415087501</v>
      </c>
      <c r="D68">
        <v>6983289.2794199698</v>
      </c>
      <c r="E68">
        <v>6985135.7589962604</v>
      </c>
      <c r="F68" s="5">
        <v>13966656.099899899</v>
      </c>
      <c r="G68" s="5">
        <v>13965670.210165</v>
      </c>
      <c r="H68" s="5">
        <v>27927961.937919799</v>
      </c>
      <c r="I68" s="5">
        <v>27926640.110184699</v>
      </c>
      <c r="J68" s="5">
        <v>55765338.133299902</v>
      </c>
      <c r="K68" s="5">
        <v>55698607.810466699</v>
      </c>
    </row>
    <row r="69" spans="1:11">
      <c r="A69" t="s">
        <v>10</v>
      </c>
      <c r="B69">
        <v>834332.99999999802</v>
      </c>
      <c r="C69">
        <v>834332.99999999802</v>
      </c>
      <c r="D69">
        <v>1668665.99999999</v>
      </c>
      <c r="E69">
        <v>1668665.99999999</v>
      </c>
      <c r="F69">
        <v>3337331.9999999902</v>
      </c>
      <c r="G69">
        <v>3337331.9999999902</v>
      </c>
      <c r="H69">
        <v>6674663.9999999898</v>
      </c>
      <c r="I69">
        <v>6674663.9999999898</v>
      </c>
      <c r="J69" s="5">
        <v>13349327.999999899</v>
      </c>
      <c r="K69" s="5">
        <v>13349327.999999899</v>
      </c>
    </row>
    <row r="70" spans="1:11">
      <c r="A70" t="s">
        <v>11</v>
      </c>
      <c r="B70" s="3">
        <v>266</v>
      </c>
      <c r="C70" s="3">
        <v>523</v>
      </c>
      <c r="D70" s="3">
        <v>578</v>
      </c>
      <c r="E70" s="3">
        <v>1345</v>
      </c>
      <c r="F70" s="3">
        <v>1220</v>
      </c>
      <c r="G70" s="3">
        <v>3722</v>
      </c>
      <c r="H70" s="3">
        <v>2949</v>
      </c>
      <c r="I70" s="3">
        <v>12037</v>
      </c>
      <c r="J70" s="3">
        <v>7613</v>
      </c>
      <c r="K70" s="3">
        <v>45493</v>
      </c>
    </row>
    <row r="71" spans="1:11">
      <c r="A71" t="s">
        <v>12</v>
      </c>
      <c r="B71" s="4">
        <v>5305.2</v>
      </c>
      <c r="C71" s="4">
        <v>38641.4</v>
      </c>
      <c r="D71" s="4">
        <v>9620.4</v>
      </c>
      <c r="E71" s="4">
        <v>76458.7</v>
      </c>
      <c r="F71" s="4">
        <v>18250.8</v>
      </c>
      <c r="G71" s="4">
        <v>151784.4</v>
      </c>
      <c r="H71" s="4">
        <v>35511.599999999999</v>
      </c>
      <c r="I71" s="4">
        <v>304981</v>
      </c>
      <c r="J71" s="4">
        <v>70033.2</v>
      </c>
      <c r="K71" s="4">
        <v>608999.6</v>
      </c>
    </row>
    <row r="72" spans="1:11">
      <c r="B72" s="3"/>
      <c r="C72" s="3"/>
      <c r="D72" s="3"/>
      <c r="E72" s="3"/>
      <c r="F72" s="4"/>
      <c r="G72" s="4"/>
      <c r="H72" s="4"/>
      <c r="I72" s="4"/>
      <c r="J72" s="4"/>
      <c r="K72" s="4"/>
    </row>
    <row r="73" spans="1:11">
      <c r="B73" s="3"/>
      <c r="C73" s="3"/>
      <c r="D73" s="3"/>
      <c r="E73" s="3"/>
      <c r="F73" s="3"/>
      <c r="G73" s="3"/>
      <c r="H73" s="3"/>
      <c r="I73" s="3"/>
      <c r="J73" s="4"/>
      <c r="K73" s="4"/>
    </row>
    <row r="74" spans="1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B75" s="10" t="s">
        <v>13</v>
      </c>
      <c r="C75" s="10"/>
      <c r="D75" s="10" t="s">
        <v>14</v>
      </c>
      <c r="E75" s="10"/>
      <c r="F75" s="10" t="s">
        <v>15</v>
      </c>
      <c r="G75" s="10"/>
      <c r="H75" s="10" t="s">
        <v>16</v>
      </c>
      <c r="I75" s="10"/>
      <c r="J75" s="10" t="s">
        <v>17</v>
      </c>
      <c r="K75" s="10"/>
    </row>
    <row r="76" spans="1:11">
      <c r="B76" s="2" t="s">
        <v>5</v>
      </c>
      <c r="C76" s="2" t="s">
        <v>6</v>
      </c>
      <c r="D76" s="2" t="s">
        <v>5</v>
      </c>
      <c r="E76" s="2" t="s">
        <v>6</v>
      </c>
      <c r="F76" s="2" t="s">
        <v>5</v>
      </c>
      <c r="G76" s="2" t="s">
        <v>6</v>
      </c>
      <c r="H76" s="2" t="s">
        <v>5</v>
      </c>
      <c r="I76" s="2" t="s">
        <v>6</v>
      </c>
      <c r="J76" s="2" t="s">
        <v>5</v>
      </c>
      <c r="K76" s="2" t="s">
        <v>6</v>
      </c>
    </row>
    <row r="77" spans="1:11">
      <c r="A77" t="s">
        <v>7</v>
      </c>
      <c r="B77">
        <v>35.5656159663897</v>
      </c>
      <c r="C77">
        <v>225.64119292787299</v>
      </c>
      <c r="D77">
        <v>36.339004466148303</v>
      </c>
      <c r="E77">
        <v>225.87969759816801</v>
      </c>
      <c r="F77">
        <v>35.969082684167603</v>
      </c>
      <c r="G77">
        <v>225.86520415713599</v>
      </c>
      <c r="H77">
        <v>36.106559977693799</v>
      </c>
      <c r="I77">
        <v>226.04703267120601</v>
      </c>
      <c r="J77">
        <v>36.020336976305202</v>
      </c>
      <c r="K77">
        <v>228.24678490083801</v>
      </c>
    </row>
    <row r="78" spans="1:11">
      <c r="A78" t="s">
        <v>8</v>
      </c>
      <c r="B78" s="5">
        <v>13324315.6142857</v>
      </c>
      <c r="C78" s="5">
        <v>13910454.3819289</v>
      </c>
      <c r="D78" s="5">
        <v>13327096.714285901</v>
      </c>
      <c r="E78" s="5">
        <v>14403517.0281436</v>
      </c>
      <c r="F78" s="5">
        <v>13332658.914286001</v>
      </c>
      <c r="G78" s="5">
        <v>14411387.131000601</v>
      </c>
      <c r="H78" s="5">
        <v>13343783.3142865</v>
      </c>
      <c r="I78" s="5">
        <v>14452692.798358601</v>
      </c>
      <c r="J78" s="5">
        <v>13366032.114287401</v>
      </c>
      <c r="K78" s="5">
        <v>14467114.678571099</v>
      </c>
    </row>
    <row r="79" spans="1:11">
      <c r="A79" t="s">
        <v>9</v>
      </c>
      <c r="B79">
        <v>3499272.4475400299</v>
      </c>
      <c r="C79">
        <v>3493526.1041287598</v>
      </c>
      <c r="D79">
        <v>6999184.6164600803</v>
      </c>
      <c r="E79">
        <v>6990021.7416163096</v>
      </c>
      <c r="F79" s="5">
        <v>13997947.312640101</v>
      </c>
      <c r="G79" s="5">
        <v>13986048.6906827</v>
      </c>
      <c r="H79" s="5">
        <v>27996651.7017003</v>
      </c>
      <c r="I79" s="5">
        <v>27970859.014905501</v>
      </c>
      <c r="J79" s="5">
        <v>55993370.265640698</v>
      </c>
      <c r="K79" s="5">
        <v>55950069.597465903</v>
      </c>
    </row>
    <row r="80" spans="1:11">
      <c r="A80" t="s">
        <v>10</v>
      </c>
      <c r="B80">
        <v>1073093.56932002</v>
      </c>
      <c r="C80">
        <v>834332.99999999802</v>
      </c>
      <c r="D80">
        <v>2146335.35398005</v>
      </c>
      <c r="E80">
        <v>1668665.99999999</v>
      </c>
      <c r="F80">
        <v>4292744.8156300997</v>
      </c>
      <c r="G80">
        <v>3337331.9999999902</v>
      </c>
      <c r="H80">
        <v>8585483.6548352093</v>
      </c>
      <c r="I80">
        <v>6674663.9999999898</v>
      </c>
      <c r="J80" s="5">
        <v>17170993.605940402</v>
      </c>
      <c r="K80" s="5">
        <v>13349327.999999899</v>
      </c>
    </row>
    <row r="81" spans="1:11">
      <c r="A81" t="s">
        <v>11</v>
      </c>
      <c r="B81">
        <v>637</v>
      </c>
      <c r="C81">
        <v>1004</v>
      </c>
      <c r="D81">
        <v>1617</v>
      </c>
      <c r="E81">
        <v>2681</v>
      </c>
      <c r="F81">
        <v>4555</v>
      </c>
      <c r="G81">
        <v>8072</v>
      </c>
      <c r="H81">
        <v>12632</v>
      </c>
      <c r="I81">
        <v>26623</v>
      </c>
      <c r="J81">
        <v>43174</v>
      </c>
      <c r="K81">
        <v>96924</v>
      </c>
    </row>
    <row r="82" spans="1:11">
      <c r="A82" t="s">
        <v>12</v>
      </c>
      <c r="B82">
        <v>6655.6</v>
      </c>
      <c r="C82">
        <v>77273.8</v>
      </c>
      <c r="D82">
        <v>12331.7</v>
      </c>
      <c r="E82">
        <v>152656.6</v>
      </c>
      <c r="F82">
        <v>23665.599999999999</v>
      </c>
      <c r="G82">
        <v>304054.8</v>
      </c>
      <c r="H82">
        <v>46359.4</v>
      </c>
      <c r="I82">
        <v>607843.4</v>
      </c>
      <c r="J82">
        <v>91709.1</v>
      </c>
      <c r="K82">
        <v>1214659.8</v>
      </c>
    </row>
    <row r="86" spans="1:11">
      <c r="B86" s="9" t="s">
        <v>32</v>
      </c>
      <c r="C86" s="9"/>
      <c r="D86" s="9"/>
      <c r="E86" s="9"/>
      <c r="F86" s="9"/>
      <c r="G86" s="9"/>
      <c r="H86" s="9"/>
      <c r="I86" s="9"/>
      <c r="J86" s="9"/>
      <c r="K86" s="9"/>
    </row>
    <row r="87" spans="1:11">
      <c r="B87" s="10" t="s">
        <v>0</v>
      </c>
      <c r="C87" s="10"/>
      <c r="D87" s="10" t="s">
        <v>1</v>
      </c>
      <c r="E87" s="10"/>
      <c r="F87" s="10" t="s">
        <v>2</v>
      </c>
      <c r="G87" s="10"/>
      <c r="H87" s="10" t="s">
        <v>3</v>
      </c>
      <c r="I87" s="10"/>
      <c r="J87" s="10" t="s">
        <v>4</v>
      </c>
      <c r="K87" s="10"/>
    </row>
    <row r="88" spans="1:11">
      <c r="B88" s="2" t="s">
        <v>5</v>
      </c>
      <c r="C88" s="2" t="s">
        <v>6</v>
      </c>
      <c r="D88" s="2" t="s">
        <v>5</v>
      </c>
      <c r="E88" s="2" t="s">
        <v>6</v>
      </c>
      <c r="F88" s="2" t="s">
        <v>5</v>
      </c>
      <c r="G88" s="2" t="s">
        <v>6</v>
      </c>
      <c r="H88" s="2" t="s">
        <v>5</v>
      </c>
      <c r="I88" s="2" t="s">
        <v>6</v>
      </c>
      <c r="J88" s="2" t="s">
        <v>5</v>
      </c>
      <c r="K88" s="2" t="s">
        <v>6</v>
      </c>
    </row>
    <row r="89" spans="1:11">
      <c r="A89" t="s">
        <v>7</v>
      </c>
      <c r="B89">
        <v>24.150529428173002</v>
      </c>
      <c r="C89">
        <v>231.00282693173901</v>
      </c>
      <c r="D89">
        <v>24.183125822253899</v>
      </c>
      <c r="E89">
        <v>231.371445952193</v>
      </c>
      <c r="F89">
        <v>24.357820296723698</v>
      </c>
      <c r="G89">
        <v>231.21819850956999</v>
      </c>
      <c r="H89">
        <v>23.955591808261602</v>
      </c>
      <c r="I89">
        <v>231.09573226033001</v>
      </c>
      <c r="J89">
        <v>22.200605668356399</v>
      </c>
      <c r="K89">
        <v>231.08025141760001</v>
      </c>
    </row>
    <row r="90" spans="1:11">
      <c r="A90" t="s">
        <v>8</v>
      </c>
      <c r="B90" s="5">
        <v>13324565.0142857</v>
      </c>
      <c r="C90" s="5">
        <v>13641765.771428701</v>
      </c>
      <c r="D90" s="5">
        <v>13327346.114285899</v>
      </c>
      <c r="E90" s="5">
        <v>14170686.6732147</v>
      </c>
      <c r="F90" s="5">
        <v>13332908.3142861</v>
      </c>
      <c r="G90" s="5">
        <v>14395894.8732149</v>
      </c>
      <c r="H90" s="5">
        <v>13344032.714286501</v>
      </c>
      <c r="I90" s="5">
        <v>14421941.602286899</v>
      </c>
      <c r="J90" s="5">
        <v>13366281.5142873</v>
      </c>
      <c r="K90" s="5">
        <v>14450864.32143</v>
      </c>
    </row>
    <row r="91" spans="1:11">
      <c r="A91" t="s">
        <v>9</v>
      </c>
      <c r="B91">
        <v>3491978.8541999599</v>
      </c>
      <c r="C91">
        <v>3493054.15487502</v>
      </c>
      <c r="D91">
        <v>6983645.9458999597</v>
      </c>
      <c r="E91">
        <v>6986042.6977412701</v>
      </c>
      <c r="F91" s="5">
        <v>13970330.1229799</v>
      </c>
      <c r="G91" s="5">
        <v>13967696.238218701</v>
      </c>
      <c r="H91" s="5">
        <v>27929430.871199802</v>
      </c>
      <c r="I91" s="5">
        <v>27931936.162473999</v>
      </c>
      <c r="J91" s="5">
        <v>55774085.552799903</v>
      </c>
      <c r="K91" s="5">
        <v>55820533.685827598</v>
      </c>
    </row>
    <row r="92" spans="1:11">
      <c r="A92" t="s">
        <v>10</v>
      </c>
      <c r="B92">
        <v>834332.99999999802</v>
      </c>
      <c r="C92">
        <v>834332.99999999802</v>
      </c>
      <c r="D92">
        <v>1668665.99999999</v>
      </c>
      <c r="E92">
        <v>1668665.99999999</v>
      </c>
      <c r="F92">
        <v>3337331.9999999902</v>
      </c>
      <c r="G92">
        <v>3337331.9999999902</v>
      </c>
      <c r="H92">
        <v>6674663.9999999898</v>
      </c>
      <c r="I92">
        <v>6674663.9999999898</v>
      </c>
      <c r="J92" s="5">
        <v>13349327.999999899</v>
      </c>
      <c r="K92" s="5">
        <v>13349327.999999899</v>
      </c>
    </row>
    <row r="93" spans="1:11">
      <c r="A93" t="s">
        <v>11</v>
      </c>
      <c r="B93" s="3">
        <v>332</v>
      </c>
      <c r="C93" s="3">
        <v>588</v>
      </c>
      <c r="D93" s="3">
        <v>757</v>
      </c>
      <c r="E93" s="3">
        <v>1544</v>
      </c>
      <c r="F93" s="3">
        <v>1688</v>
      </c>
      <c r="G93" s="3">
        <v>4296</v>
      </c>
      <c r="H93" s="3">
        <v>3657</v>
      </c>
      <c r="I93" s="3">
        <v>13616</v>
      </c>
      <c r="J93" s="3">
        <v>9531</v>
      </c>
      <c r="K93" s="3">
        <v>47118</v>
      </c>
    </row>
    <row r="94" spans="1:11">
      <c r="A94" t="s">
        <v>12</v>
      </c>
      <c r="B94" s="4">
        <v>5305.2</v>
      </c>
      <c r="C94" s="4">
        <v>38619.699999999997</v>
      </c>
      <c r="D94" s="4">
        <v>9620.4</v>
      </c>
      <c r="E94" s="4">
        <v>77209.649999999994</v>
      </c>
      <c r="F94" s="4">
        <v>18250.8</v>
      </c>
      <c r="G94" s="4">
        <v>152888.04999999999</v>
      </c>
      <c r="H94" s="4">
        <v>35511.599999999999</v>
      </c>
      <c r="I94" s="4">
        <v>304698.84999999998</v>
      </c>
      <c r="J94" s="4">
        <v>70033.2</v>
      </c>
      <c r="K94" s="4">
        <v>609185.5</v>
      </c>
    </row>
    <row r="95" spans="1:11">
      <c r="B95" s="3"/>
      <c r="C95" s="3"/>
      <c r="D95" s="3"/>
      <c r="E95" s="3"/>
      <c r="F95" s="4"/>
      <c r="G95" s="4"/>
      <c r="H95" s="4"/>
      <c r="I95" s="4"/>
      <c r="J95" s="4"/>
      <c r="K95" s="4"/>
    </row>
    <row r="96" spans="1:11">
      <c r="B96" s="3"/>
      <c r="C96" s="3"/>
      <c r="D96" s="3"/>
      <c r="E96" s="3"/>
      <c r="F96" s="3"/>
      <c r="G96" s="3"/>
      <c r="H96" s="3"/>
      <c r="I96" s="3"/>
      <c r="J96" s="4"/>
      <c r="K96" s="4"/>
    </row>
    <row r="97" spans="1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B98" s="10" t="s">
        <v>13</v>
      </c>
      <c r="C98" s="10"/>
      <c r="D98" s="10" t="s">
        <v>14</v>
      </c>
      <c r="E98" s="10"/>
      <c r="F98" s="10" t="s">
        <v>15</v>
      </c>
      <c r="G98" s="10"/>
      <c r="H98" s="10" t="s">
        <v>16</v>
      </c>
      <c r="I98" s="10"/>
      <c r="J98" s="10" t="s">
        <v>17</v>
      </c>
      <c r="K98" s="10"/>
    </row>
    <row r="99" spans="1:11">
      <c r="B99" s="2" t="s">
        <v>5</v>
      </c>
      <c r="C99" s="2" t="s">
        <v>6</v>
      </c>
      <c r="D99" s="2" t="s">
        <v>5</v>
      </c>
      <c r="E99" s="2" t="s">
        <v>6</v>
      </c>
      <c r="F99" s="2" t="s">
        <v>5</v>
      </c>
      <c r="G99" s="2" t="s">
        <v>6</v>
      </c>
      <c r="H99" s="2" t="s">
        <v>5</v>
      </c>
      <c r="I99" s="2" t="s">
        <v>6</v>
      </c>
      <c r="J99" s="2" t="s">
        <v>5</v>
      </c>
      <c r="K99" s="2" t="s">
        <v>6</v>
      </c>
    </row>
    <row r="100" spans="1:11">
      <c r="A100" t="s">
        <v>7</v>
      </c>
      <c r="B100">
        <v>34.756043593687203</v>
      </c>
      <c r="C100">
        <v>225.69982532621501</v>
      </c>
      <c r="D100">
        <v>33.939089544942703</v>
      </c>
      <c r="E100">
        <v>226.09481354622699</v>
      </c>
      <c r="F100">
        <v>33.955721925684003</v>
      </c>
      <c r="G100">
        <v>226.107219365612</v>
      </c>
      <c r="H100">
        <v>34.147880585843701</v>
      </c>
      <c r="I100">
        <v>226.34455014494699</v>
      </c>
      <c r="J100">
        <v>34.027539381757201</v>
      </c>
      <c r="K100">
        <v>228.28211062205801</v>
      </c>
    </row>
    <row r="101" spans="1:11">
      <c r="A101" t="s">
        <v>8</v>
      </c>
      <c r="B101" s="5">
        <v>13324315.6142857</v>
      </c>
      <c r="C101" s="5">
        <v>13922717.968214599</v>
      </c>
      <c r="D101" s="5">
        <v>13332630.5357146</v>
      </c>
      <c r="E101" s="5">
        <v>14404360.277715201</v>
      </c>
      <c r="F101" s="5">
        <v>13365180.7571445</v>
      </c>
      <c r="G101" s="5">
        <v>14411351.135786301</v>
      </c>
      <c r="H101" s="5">
        <v>13489195.114292501</v>
      </c>
      <c r="I101" s="5">
        <v>14452870.021501601</v>
      </c>
      <c r="J101" s="5">
        <v>13922689.3928825</v>
      </c>
      <c r="K101" s="5">
        <v>14466938.399999799</v>
      </c>
    </row>
    <row r="102" spans="1:11">
      <c r="A102" t="s">
        <v>9</v>
      </c>
      <c r="B102">
        <v>3489821.5544100399</v>
      </c>
      <c r="C102">
        <v>3494409.73003753</v>
      </c>
      <c r="D102">
        <v>6978393.50873008</v>
      </c>
      <c r="E102">
        <v>6989328.0942313196</v>
      </c>
      <c r="F102" s="5">
        <v>13956824.205000101</v>
      </c>
      <c r="G102" s="5">
        <v>13986969.1879152</v>
      </c>
      <c r="H102" s="5">
        <v>27918653.6004203</v>
      </c>
      <c r="I102" s="5">
        <v>27975115.389339101</v>
      </c>
      <c r="J102" s="5">
        <v>55841476.837220699</v>
      </c>
      <c r="K102" s="5">
        <v>55953462.567924596</v>
      </c>
    </row>
    <row r="103" spans="1:11">
      <c r="A103" t="s">
        <v>10</v>
      </c>
      <c r="B103">
        <v>1073242.8091899999</v>
      </c>
      <c r="C103">
        <v>834332.99999999802</v>
      </c>
      <c r="D103">
        <v>2146257.3189449999</v>
      </c>
      <c r="E103">
        <v>1668665.99999999</v>
      </c>
      <c r="F103">
        <v>4292730.9844750203</v>
      </c>
      <c r="G103">
        <v>3337331.9999999902</v>
      </c>
      <c r="H103">
        <v>8585408.1811250299</v>
      </c>
      <c r="I103">
        <v>6674663.9999999898</v>
      </c>
      <c r="J103" s="5">
        <v>17170268.921720002</v>
      </c>
      <c r="K103" s="5">
        <v>13349327.999999899</v>
      </c>
    </row>
    <row r="104" spans="1:11">
      <c r="A104" t="s">
        <v>11</v>
      </c>
      <c r="B104">
        <v>693</v>
      </c>
      <c r="C104">
        <v>998</v>
      </c>
      <c r="D104">
        <v>1932</v>
      </c>
      <c r="E104">
        <v>2815</v>
      </c>
      <c r="F104">
        <v>5203</v>
      </c>
      <c r="G104">
        <v>8366</v>
      </c>
      <c r="H104">
        <v>16921</v>
      </c>
      <c r="I104">
        <v>26880</v>
      </c>
      <c r="J104">
        <v>68499</v>
      </c>
      <c r="K104">
        <v>95695</v>
      </c>
    </row>
    <row r="105" spans="1:11">
      <c r="A105" t="s">
        <v>12</v>
      </c>
      <c r="B105">
        <v>6671.9</v>
      </c>
      <c r="C105">
        <v>76419.25</v>
      </c>
      <c r="D105">
        <v>21116</v>
      </c>
      <c r="E105">
        <v>152532.6</v>
      </c>
      <c r="F105">
        <v>73023</v>
      </c>
      <c r="G105">
        <v>305186.40000000002</v>
      </c>
      <c r="H105">
        <v>264211.25</v>
      </c>
      <c r="I105">
        <v>609462.69999999995</v>
      </c>
      <c r="J105">
        <v>922861</v>
      </c>
      <c r="K105">
        <v>1217198</v>
      </c>
    </row>
  </sheetData>
  <mergeCells count="48">
    <mergeCell ref="B98:C98"/>
    <mergeCell ref="D98:E98"/>
    <mergeCell ref="F98:G98"/>
    <mergeCell ref="H98:I98"/>
    <mergeCell ref="J98:K98"/>
    <mergeCell ref="B87:C87"/>
    <mergeCell ref="D87:E87"/>
    <mergeCell ref="F87:G87"/>
    <mergeCell ref="H87:I87"/>
    <mergeCell ref="J87:K87"/>
    <mergeCell ref="J7:M7"/>
    <mergeCell ref="F7:I7"/>
    <mergeCell ref="B7:E7"/>
    <mergeCell ref="N7:Q7"/>
    <mergeCell ref="B86:K86"/>
    <mergeCell ref="B75:C75"/>
    <mergeCell ref="D75:E75"/>
    <mergeCell ref="F75:G75"/>
    <mergeCell ref="H75:I75"/>
    <mergeCell ref="J75:K75"/>
    <mergeCell ref="B63:K63"/>
    <mergeCell ref="B64:C64"/>
    <mergeCell ref="D64:E64"/>
    <mergeCell ref="F64:G64"/>
    <mergeCell ref="H64:I64"/>
    <mergeCell ref="J64:K64"/>
    <mergeCell ref="B41:C41"/>
    <mergeCell ref="D41:E41"/>
    <mergeCell ref="F41:G41"/>
    <mergeCell ref="H41:I41"/>
    <mergeCell ref="J41:K41"/>
    <mergeCell ref="B52:C52"/>
    <mergeCell ref="D52:E52"/>
    <mergeCell ref="F52:G52"/>
    <mergeCell ref="H52:I52"/>
    <mergeCell ref="J52:K52"/>
    <mergeCell ref="A40:K40"/>
    <mergeCell ref="A17:K17"/>
    <mergeCell ref="B18:C18"/>
    <mergeCell ref="D18:E18"/>
    <mergeCell ref="F18:G18"/>
    <mergeCell ref="H18:I18"/>
    <mergeCell ref="J18:K18"/>
    <mergeCell ref="B29:C29"/>
    <mergeCell ref="D29:E29"/>
    <mergeCell ref="F29:G29"/>
    <mergeCell ref="H29:I29"/>
    <mergeCell ref="J29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raw_data</vt:lpstr>
      <vt:lpstr>nwUsage</vt:lpstr>
      <vt:lpstr>delay</vt:lpstr>
      <vt:lpstr>energy</vt:lpstr>
      <vt:lpstr>execTime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0</cp:revision>
  <dcterms:created xsi:type="dcterms:W3CDTF">2016-04-30T13:07:52Z</dcterms:created>
  <dcterms:modified xsi:type="dcterms:W3CDTF">2021-03-19T17:04:22Z</dcterms:modified>
  <dc:language>en-IN</dc:language>
</cp:coreProperties>
</file>