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405"/>
  </bookViews>
  <sheets>
    <sheet name="raw_data" sheetId="1" r:id="rId1"/>
    <sheet name="nwUsage" sheetId="2" r:id="rId2"/>
    <sheet name="delay" sheetId="3" r:id="rId3"/>
    <sheet name="energy" sheetId="4" r:id="rId4"/>
    <sheet name="Лист1" sheetId="5" r:id="rId5"/>
  </sheets>
  <calcPr calcId="124519"/>
</workbook>
</file>

<file path=xl/calcChain.xml><?xml version="1.0" encoding="utf-8"?>
<calcChain xmlns="http://schemas.openxmlformats.org/spreadsheetml/2006/main">
  <c r="N60" i="1"/>
  <c r="O60"/>
  <c r="P60"/>
  <c r="Q60"/>
  <c r="R60"/>
  <c r="S60"/>
  <c r="T60"/>
  <c r="U60"/>
  <c r="V60"/>
  <c r="N61"/>
  <c r="O61"/>
  <c r="P61"/>
  <c r="Q61"/>
  <c r="R61"/>
  <c r="S61"/>
  <c r="T61"/>
  <c r="U61"/>
  <c r="V61"/>
  <c r="N62"/>
  <c r="O62"/>
  <c r="P62"/>
  <c r="Q62"/>
  <c r="R62"/>
  <c r="S62"/>
  <c r="T62"/>
  <c r="U62"/>
  <c r="V62"/>
  <c r="N63"/>
  <c r="O63"/>
  <c r="P63"/>
  <c r="Q63"/>
  <c r="R63"/>
  <c r="S63"/>
  <c r="T63"/>
  <c r="U63"/>
  <c r="V63"/>
  <c r="N64"/>
  <c r="O64"/>
  <c r="P64"/>
  <c r="Q64"/>
  <c r="R64"/>
  <c r="S64"/>
  <c r="T64"/>
  <c r="U64"/>
  <c r="V64"/>
  <c r="N65"/>
  <c r="O65"/>
  <c r="P65"/>
  <c r="Q65"/>
  <c r="R65"/>
  <c r="S65"/>
  <c r="T65"/>
  <c r="U65"/>
  <c r="V65"/>
  <c r="M65"/>
  <c r="M61"/>
  <c r="M62"/>
  <c r="M63"/>
  <c r="M64"/>
  <c r="M60"/>
  <c r="N49"/>
  <c r="O49"/>
  <c r="P49"/>
  <c r="Q49"/>
  <c r="R49"/>
  <c r="S49"/>
  <c r="T49"/>
  <c r="U49"/>
  <c r="V49"/>
  <c r="N50"/>
  <c r="O50"/>
  <c r="P50"/>
  <c r="Q50"/>
  <c r="R50"/>
  <c r="S50"/>
  <c r="T50"/>
  <c r="U50"/>
  <c r="V50"/>
  <c r="N51"/>
  <c r="O51"/>
  <c r="P51"/>
  <c r="Q51"/>
  <c r="R51"/>
  <c r="S51"/>
  <c r="T51"/>
  <c r="U51"/>
  <c r="V51"/>
  <c r="N52"/>
  <c r="O52"/>
  <c r="P52"/>
  <c r="Q52"/>
  <c r="R52"/>
  <c r="S52"/>
  <c r="T52"/>
  <c r="U52"/>
  <c r="V52"/>
  <c r="N53"/>
  <c r="O53"/>
  <c r="P53"/>
  <c r="Q53"/>
  <c r="R53"/>
  <c r="S53"/>
  <c r="T53"/>
  <c r="U53"/>
  <c r="V53"/>
  <c r="N54"/>
  <c r="O54"/>
  <c r="P54"/>
  <c r="Q54"/>
  <c r="R54"/>
  <c r="S54"/>
  <c r="T54"/>
  <c r="U54"/>
  <c r="V54"/>
  <c r="M50"/>
  <c r="M51"/>
  <c r="M52"/>
  <c r="M53"/>
  <c r="M54"/>
  <c r="M49"/>
  <c r="M5" i="4"/>
  <c r="M6"/>
  <c r="M4"/>
  <c r="L5"/>
  <c r="L6"/>
  <c r="L4"/>
  <c r="K5"/>
  <c r="K6"/>
  <c r="K4"/>
  <c r="J6"/>
  <c r="J5"/>
  <c r="J4"/>
  <c r="K6" i="3"/>
  <c r="K5"/>
  <c r="K4"/>
  <c r="K3"/>
  <c r="K2"/>
  <c r="J6"/>
  <c r="J5"/>
  <c r="J4"/>
  <c r="J3"/>
  <c r="J2"/>
  <c r="I5"/>
  <c r="I6"/>
  <c r="I4"/>
  <c r="I3"/>
  <c r="I2"/>
  <c r="H6"/>
  <c r="H5"/>
  <c r="H4"/>
  <c r="H3"/>
  <c r="H2"/>
  <c r="K6" i="2"/>
  <c r="K5"/>
  <c r="K4"/>
  <c r="K3"/>
  <c r="K2"/>
  <c r="J6"/>
  <c r="J5"/>
  <c r="J4"/>
  <c r="J3"/>
  <c r="J2"/>
  <c r="I6"/>
  <c r="I5"/>
  <c r="I4"/>
  <c r="I3"/>
  <c r="I2"/>
  <c r="H6"/>
  <c r="H5"/>
  <c r="H4"/>
  <c r="H3"/>
  <c r="H2"/>
  <c r="E12"/>
  <c r="D12"/>
  <c r="C12"/>
  <c r="B12"/>
  <c r="E11"/>
  <c r="D11"/>
  <c r="C11"/>
  <c r="B11"/>
  <c r="E10"/>
  <c r="D10"/>
  <c r="C10"/>
  <c r="B10"/>
  <c r="E9"/>
  <c r="D9"/>
  <c r="C9"/>
  <c r="B9"/>
  <c r="E8"/>
  <c r="D8"/>
  <c r="C8"/>
  <c r="B8"/>
</calcChain>
</file>

<file path=xl/sharedStrings.xml><?xml version="1.0" encoding="utf-8"?>
<sst xmlns="http://schemas.openxmlformats.org/spreadsheetml/2006/main" count="294" uniqueCount="31">
  <si>
    <t>1_4_10</t>
  </si>
  <si>
    <t>2_4_10</t>
  </si>
  <si>
    <t>4_4_10</t>
  </si>
  <si>
    <t>8_4_10</t>
  </si>
  <si>
    <t>16_4_10</t>
  </si>
  <si>
    <t>Fog</t>
  </si>
  <si>
    <t>Cloud</t>
  </si>
  <si>
    <t>Delay</t>
  </si>
  <si>
    <t>DC Energy</t>
  </si>
  <si>
    <t>Mobile Energy</t>
  </si>
  <si>
    <t>Edge Energy</t>
  </si>
  <si>
    <t>Execution Time</t>
  </si>
  <si>
    <t>Network Usage</t>
  </si>
  <si>
    <t>1_4_5</t>
  </si>
  <si>
    <t>2_4_5</t>
  </si>
  <si>
    <t>4_4_5</t>
  </si>
  <si>
    <t>8_4_5</t>
  </si>
  <si>
    <t>16_4_5</t>
  </si>
  <si>
    <t>Physical Infrastructure Configurations</t>
  </si>
  <si>
    <t>Headset A – Fog</t>
  </si>
  <si>
    <t>Headset B – Fog</t>
  </si>
  <si>
    <t>Headset A – Cloud</t>
  </si>
  <si>
    <t>Headset B – Cloud</t>
  </si>
  <si>
    <t>Config 1</t>
  </si>
  <si>
    <t>Config 2</t>
  </si>
  <si>
    <t>Config 3</t>
  </si>
  <si>
    <t>Config 4</t>
  </si>
  <si>
    <t>Config 5</t>
  </si>
  <si>
    <t>4_4</t>
  </si>
  <si>
    <t>Original</t>
  </si>
  <si>
    <t>Access Points</t>
  </si>
</sst>
</file>

<file path=xl/styles.xml><?xml version="1.0" encoding="utf-8"?>
<styleSheet xmlns="http://schemas.openxmlformats.org/spreadsheetml/2006/main">
  <numFmts count="1">
    <numFmt numFmtId="164" formatCode="0.00E+000"/>
  </numFmts>
  <fonts count="2">
    <font>
      <sz val="10"/>
      <name val="Arial"/>
      <family val="2"/>
      <charset val="1"/>
    </font>
    <font>
      <sz val="10"/>
      <color rgb="FF000000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11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 lang="en-US"/>
            </a:pPr>
            <a:r>
              <a:rPr sz="1400">
                <a:latin typeface="Arial"/>
              </a:rPr>
              <a:t>Average Network Usage</a:t>
            </a:r>
            <a:r>
              <a:rPr lang="ru-RU" sz="1400">
                <a:latin typeface="Arial"/>
              </a:rPr>
              <a:t> (</a:t>
            </a:r>
            <a:r>
              <a:rPr lang="en-US" sz="1400">
                <a:latin typeface="Arial"/>
              </a:rPr>
              <a:t>old)</a:t>
            </a:r>
            <a:endParaRPr sz="1400">
              <a:latin typeface="Arial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nwUsage!$B$1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nwUsage!$B$2:$B$6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18.250800000000002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1"/>
          <c:order val="1"/>
          <c:tx>
            <c:strRef>
              <c:f>nwUsage!$C$1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nwUsage!$C$2:$C$6</c:f>
              <c:numCache>
                <c:formatCode>General</c:formatCode>
                <c:ptCount val="5"/>
                <c:pt idx="0">
                  <c:v>8.7425999999999995</c:v>
                </c:pt>
                <c:pt idx="1">
                  <c:v>16.493300000000001</c:v>
                </c:pt>
                <c:pt idx="2">
                  <c:v>32.082799999999999</c:v>
                </c:pt>
                <c:pt idx="3">
                  <c:v>62.995100000000001</c:v>
                </c:pt>
                <c:pt idx="4">
                  <c:v>125.16719999999999</c:v>
                </c:pt>
              </c:numCache>
            </c:numRef>
          </c:val>
        </c:ser>
        <c:ser>
          <c:idx val="2"/>
          <c:order val="2"/>
          <c:tx>
            <c:strRef>
              <c:f>nwUsage!$D$1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nwUsage!$D$2:$D$6</c:f>
              <c:numCache>
                <c:formatCode>General</c:formatCode>
                <c:ptCount val="5"/>
                <c:pt idx="0">
                  <c:v>39.955399999999997</c:v>
                </c:pt>
                <c:pt idx="1">
                  <c:v>83.232399999999998</c:v>
                </c:pt>
                <c:pt idx="2">
                  <c:v>182.49690000000001</c:v>
                </c:pt>
                <c:pt idx="3">
                  <c:v>412.8793</c:v>
                </c:pt>
                <c:pt idx="4">
                  <c:v>705.71550000000002</c:v>
                </c:pt>
              </c:numCache>
            </c:numRef>
          </c:val>
        </c:ser>
        <c:ser>
          <c:idx val="3"/>
          <c:order val="3"/>
          <c:tx>
            <c:strRef>
              <c:f>nwUsage!$E$1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nwUsage!$E$2:$E$6</c:f>
              <c:numCache>
                <c:formatCode>General</c:formatCode>
                <c:ptCount val="5"/>
                <c:pt idx="0">
                  <c:v>77.545299999999997</c:v>
                </c:pt>
                <c:pt idx="1">
                  <c:v>162.09100000000001</c:v>
                </c:pt>
                <c:pt idx="2">
                  <c:v>356.83730000000003</c:v>
                </c:pt>
                <c:pt idx="3">
                  <c:v>694.80070000000001</c:v>
                </c:pt>
                <c:pt idx="4">
                  <c:v>1274.8798999999999</c:v>
                </c:pt>
              </c:numCache>
            </c:numRef>
          </c:val>
        </c:ser>
        <c:gapWidth val="100"/>
        <c:axId val="102531840"/>
        <c:axId val="102534144"/>
      </c:barChart>
      <c:catAx>
        <c:axId val="102531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Physical Topology Configurations</a:t>
                </a:r>
              </a:p>
            </c:rich>
          </c:tx>
        </c:title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02534144"/>
        <c:crosses val="autoZero"/>
        <c:auto val="1"/>
        <c:lblAlgn val="ctr"/>
        <c:lblOffset val="100"/>
      </c:catAx>
      <c:valAx>
        <c:axId val="102534144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Network Usage (in KiloBytes)</a:t>
                </a:r>
              </a:p>
            </c:rich>
          </c:tx>
        </c:title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02531840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 lang="en-US"/>
            </a:pPr>
            <a:r>
              <a:rPr sz="1400">
                <a:latin typeface="Arial"/>
              </a:rPr>
              <a:t>Average Network Usage (new)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nwUsage!$H$1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nwUsage!$H$2:$H$6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18.250799999999998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1"/>
          <c:order val="1"/>
          <c:tx>
            <c:strRef>
              <c:f>nwUsage!$I$1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nwUsage!$I$2:$I$6</c:f>
              <c:numCache>
                <c:formatCode>General</c:formatCode>
                <c:ptCount val="5"/>
                <c:pt idx="0">
                  <c:v>8.8003999999999998</c:v>
                </c:pt>
                <c:pt idx="1">
                  <c:v>16.630650000000003</c:v>
                </c:pt>
                <c:pt idx="2">
                  <c:v>32.244099999999996</c:v>
                </c:pt>
                <c:pt idx="3">
                  <c:v>63.567149999999998</c:v>
                </c:pt>
                <c:pt idx="4">
                  <c:v>126.18989609374999</c:v>
                </c:pt>
              </c:numCache>
            </c:numRef>
          </c:val>
        </c:ser>
        <c:ser>
          <c:idx val="2"/>
          <c:order val="2"/>
          <c:tx>
            <c:strRef>
              <c:f>nwUsage!$J$1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nwUsage!$J$2:$J$6</c:f>
              <c:numCache>
                <c:formatCode>General</c:formatCode>
                <c:ptCount val="5"/>
                <c:pt idx="0">
                  <c:v>39.832800000000006</c:v>
                </c:pt>
                <c:pt idx="1">
                  <c:v>82.698050000000009</c:v>
                </c:pt>
                <c:pt idx="2">
                  <c:v>181.96345000000002</c:v>
                </c:pt>
                <c:pt idx="3">
                  <c:v>412.61869999999999</c:v>
                </c:pt>
                <c:pt idx="4">
                  <c:v>706.57815000000005</c:v>
                </c:pt>
              </c:numCache>
            </c:numRef>
          </c:val>
        </c:ser>
        <c:ser>
          <c:idx val="3"/>
          <c:order val="3"/>
          <c:tx>
            <c:strRef>
              <c:f>nwUsage!$K$1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nwUsage!$K$2:$K$6</c:f>
              <c:numCache>
                <c:formatCode>General</c:formatCode>
                <c:ptCount val="5"/>
                <c:pt idx="0">
                  <c:v>78.953999999999994</c:v>
                </c:pt>
                <c:pt idx="1">
                  <c:v>165.64714999999998</c:v>
                </c:pt>
                <c:pt idx="2">
                  <c:v>363.05020000000002</c:v>
                </c:pt>
                <c:pt idx="3">
                  <c:v>707.31484999999998</c:v>
                </c:pt>
                <c:pt idx="4">
                  <c:v>1295.19705</c:v>
                </c:pt>
              </c:numCache>
            </c:numRef>
          </c:val>
        </c:ser>
        <c:gapWidth val="100"/>
        <c:axId val="103237120"/>
        <c:axId val="103239040"/>
      </c:barChart>
      <c:catAx>
        <c:axId val="103237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Physical Topology Configurations</a:t>
                </a:r>
              </a:p>
            </c:rich>
          </c:tx>
        </c:title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03239040"/>
        <c:crosses val="autoZero"/>
        <c:auto val="1"/>
        <c:lblAlgn val="ctr"/>
        <c:lblOffset val="100"/>
      </c:catAx>
      <c:valAx>
        <c:axId val="10323904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Network Usage (in KiloBytes)</a:t>
                </a:r>
              </a:p>
            </c:rich>
          </c:tx>
        </c:title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03237120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Average Latency (old)</a:t>
            </a:r>
            <a:endParaRPr lang="ru-RU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delay!$B$1:$B$1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delay!$B$2:$B$6</c:f>
              <c:numCache>
                <c:formatCode>General</c:formatCode>
                <c:ptCount val="5"/>
                <c:pt idx="0">
                  <c:v>24.226846496106901</c:v>
                </c:pt>
                <c:pt idx="1">
                  <c:v>24.372053050398399</c:v>
                </c:pt>
                <c:pt idx="2">
                  <c:v>24.1994448547382</c:v>
                </c:pt>
                <c:pt idx="3">
                  <c:v>23.668924516495</c:v>
                </c:pt>
                <c:pt idx="4">
                  <c:v>21.979312632717399</c:v>
                </c:pt>
              </c:numCache>
            </c:numRef>
          </c:val>
        </c:ser>
        <c:ser>
          <c:idx val="1"/>
          <c:order val="1"/>
          <c:tx>
            <c:strRef>
              <c:f>delay!$C$1:$C$1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delay!$C$2:$C$6</c:f>
              <c:numCache>
                <c:formatCode>General</c:formatCode>
                <c:ptCount val="5"/>
                <c:pt idx="0">
                  <c:v>31.3287789953039</c:v>
                </c:pt>
                <c:pt idx="1">
                  <c:v>31.5025036657381</c:v>
                </c:pt>
                <c:pt idx="2">
                  <c:v>32.126406238938301</c:v>
                </c:pt>
                <c:pt idx="3">
                  <c:v>31.5119245497953</c:v>
                </c:pt>
                <c:pt idx="4">
                  <c:v>31.716731879583399</c:v>
                </c:pt>
              </c:numCache>
            </c:numRef>
          </c:val>
        </c:ser>
        <c:ser>
          <c:idx val="2"/>
          <c:order val="2"/>
          <c:tx>
            <c:strRef>
              <c:f>delay!$D$1:$D$1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delay!$D$2:$D$6</c:f>
              <c:numCache>
                <c:formatCode>General</c:formatCode>
                <c:ptCount val="5"/>
                <c:pt idx="0">
                  <c:v>230.894682656686</c:v>
                </c:pt>
                <c:pt idx="1">
                  <c:v>230.54714821379201</c:v>
                </c:pt>
                <c:pt idx="2">
                  <c:v>230.59963184775299</c:v>
                </c:pt>
                <c:pt idx="3">
                  <c:v>905.61337377555401</c:v>
                </c:pt>
                <c:pt idx="4">
                  <c:v>4054.8682879942098</c:v>
                </c:pt>
              </c:numCache>
            </c:numRef>
          </c:val>
        </c:ser>
        <c:ser>
          <c:idx val="3"/>
          <c:order val="3"/>
          <c:tx>
            <c:strRef>
              <c:f>delay!$E$1:$E$1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delay!$E$2:$E$6</c:f>
              <c:numCache>
                <c:formatCode>General</c:formatCode>
                <c:ptCount val="5"/>
                <c:pt idx="0">
                  <c:v>225.157024055157</c:v>
                </c:pt>
                <c:pt idx="1">
                  <c:v>225.281648386786</c:v>
                </c:pt>
                <c:pt idx="2">
                  <c:v>225.56183776645801</c:v>
                </c:pt>
                <c:pt idx="3">
                  <c:v>2950.6711365475699</c:v>
                </c:pt>
                <c:pt idx="4">
                  <c:v>4574.1589833596599</c:v>
                </c:pt>
              </c:numCache>
            </c:numRef>
          </c:val>
        </c:ser>
        <c:gapWidth val="100"/>
        <c:axId val="103229696"/>
        <c:axId val="103292928"/>
      </c:barChart>
      <c:catAx>
        <c:axId val="103229696"/>
        <c:scaling>
          <c:orientation val="minMax"/>
        </c:scaling>
        <c:axPos val="b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03292928"/>
        <c:crosses val="autoZero"/>
        <c:auto val="1"/>
        <c:lblAlgn val="ctr"/>
        <c:lblOffset val="100"/>
      </c:catAx>
      <c:valAx>
        <c:axId val="103292928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0322969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Average Latency (new)</a:t>
            </a:r>
            <a:endParaRPr lang="ru-RU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delay!$H$1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delay!$H$2:$H$6</c:f>
              <c:numCache>
                <c:formatCode>General</c:formatCode>
                <c:ptCount val="5"/>
                <c:pt idx="0">
                  <c:v>23.737580490555501</c:v>
                </c:pt>
                <c:pt idx="1">
                  <c:v>24.286715721865999</c:v>
                </c:pt>
                <c:pt idx="2">
                  <c:v>24.111829106410699</c:v>
                </c:pt>
                <c:pt idx="3">
                  <c:v>23.772051146268801</c:v>
                </c:pt>
                <c:pt idx="4">
                  <c:v>22.0581955309232</c:v>
                </c:pt>
              </c:numCache>
            </c:numRef>
          </c:val>
        </c:ser>
        <c:ser>
          <c:idx val="1"/>
          <c:order val="1"/>
          <c:tx>
            <c:strRef>
              <c:f>delay!$I$1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delay!$I$2:$I$6</c:f>
              <c:numCache>
                <c:formatCode>General</c:formatCode>
                <c:ptCount val="5"/>
                <c:pt idx="0">
                  <c:v>31.975317660232101</c:v>
                </c:pt>
                <c:pt idx="1">
                  <c:v>32.279843791437997</c:v>
                </c:pt>
                <c:pt idx="2">
                  <c:v>32.074130988169998</c:v>
                </c:pt>
                <c:pt idx="3">
                  <c:v>32.510245199121599</c:v>
                </c:pt>
                <c:pt idx="4">
                  <c:v>32.549403037660497</c:v>
                </c:pt>
              </c:numCache>
            </c:numRef>
          </c:val>
        </c:ser>
        <c:ser>
          <c:idx val="2"/>
          <c:order val="2"/>
          <c:tx>
            <c:strRef>
              <c:f>delay!$J$1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delay!$J$2:$J$6</c:f>
              <c:numCache>
                <c:formatCode>General</c:formatCode>
                <c:ptCount val="5"/>
                <c:pt idx="0">
                  <c:v>231.235214377673</c:v>
                </c:pt>
                <c:pt idx="1">
                  <c:v>231.33344285408899</c:v>
                </c:pt>
                <c:pt idx="2">
                  <c:v>231.182343770724</c:v>
                </c:pt>
                <c:pt idx="3">
                  <c:v>903.30484006678296</c:v>
                </c:pt>
                <c:pt idx="4">
                  <c:v>4052.1281709703499</c:v>
                </c:pt>
              </c:numCache>
            </c:numRef>
          </c:val>
        </c:ser>
        <c:ser>
          <c:idx val="3"/>
          <c:order val="3"/>
          <c:tx>
            <c:strRef>
              <c:f>delay!$K$1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delay!$K$2:$K$6</c:f>
              <c:numCache>
                <c:formatCode>General</c:formatCode>
                <c:ptCount val="5"/>
                <c:pt idx="0">
                  <c:v>225.895527138402</c:v>
                </c:pt>
                <c:pt idx="1">
                  <c:v>226.05087363352601</c:v>
                </c:pt>
                <c:pt idx="2">
                  <c:v>226.180016079773</c:v>
                </c:pt>
                <c:pt idx="3">
                  <c:v>2993.4148283607701</c:v>
                </c:pt>
                <c:pt idx="4">
                  <c:v>4580.4153499016202</c:v>
                </c:pt>
              </c:numCache>
            </c:numRef>
          </c:val>
        </c:ser>
        <c:gapWidth val="100"/>
        <c:axId val="103319424"/>
        <c:axId val="103320960"/>
      </c:barChart>
      <c:catAx>
        <c:axId val="103319424"/>
        <c:scaling>
          <c:orientation val="minMax"/>
        </c:scaling>
        <c:axPos val="b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03320960"/>
        <c:crosses val="autoZero"/>
        <c:auto val="1"/>
        <c:lblAlgn val="ctr"/>
        <c:lblOffset val="100"/>
      </c:catAx>
      <c:valAx>
        <c:axId val="10332096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0331942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  <a:r>
              <a:rPr lang="en-US" baseline="0"/>
              <a:t> consumption (old)</a:t>
            </a:r>
            <a:endParaRPr lang="ru-RU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energy!$D$4:$D$4</c:f>
              <c:strCache>
                <c:ptCount val="1"/>
                <c:pt idx="0">
                  <c:v>DC Energy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energy!$E$3:$H$3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energy!$E$4:$H$4</c:f>
              <c:numCache>
                <c:formatCode>0.00E+000</c:formatCode>
                <c:ptCount val="4"/>
                <c:pt idx="0">
                  <c:v>13355148.2285714</c:v>
                </c:pt>
                <c:pt idx="1">
                  <c:v>14688111.9782867</c:v>
                </c:pt>
                <c:pt idx="2">
                  <c:v>13354484.6285714</c:v>
                </c:pt>
                <c:pt idx="3">
                  <c:v>14688488.2383644</c:v>
                </c:pt>
              </c:numCache>
            </c:numRef>
          </c:val>
        </c:ser>
        <c:ser>
          <c:idx val="1"/>
          <c:order val="1"/>
          <c:tx>
            <c:strRef>
              <c:f>energy!$D$5:$D$5</c:f>
              <c:strCache>
                <c:ptCount val="1"/>
                <c:pt idx="0">
                  <c:v>Mobile Energy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energy!$E$3:$H$3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energy!$E$5:$H$5</c:f>
              <c:numCache>
                <c:formatCode>0.00E+000</c:formatCode>
                <c:ptCount val="4"/>
                <c:pt idx="0">
                  <c:v>13968155.4611999</c:v>
                </c:pt>
                <c:pt idx="1">
                  <c:v>13985930.8113726</c:v>
                </c:pt>
                <c:pt idx="2">
                  <c:v>13992315.675559999</c:v>
                </c:pt>
                <c:pt idx="3">
                  <c:v>13983132.9557152</c:v>
                </c:pt>
              </c:numCache>
            </c:numRef>
          </c:val>
        </c:ser>
        <c:ser>
          <c:idx val="2"/>
          <c:order val="2"/>
          <c:tx>
            <c:strRef>
              <c:f>energy!$D$6:$D$6</c:f>
              <c:strCache>
                <c:ptCount val="1"/>
                <c:pt idx="0">
                  <c:v>Edge Energy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energy!$E$3:$H$3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energy!$E$6:$H$6</c:f>
              <c:numCache>
                <c:formatCode>General</c:formatCode>
                <c:ptCount val="4"/>
                <c:pt idx="0">
                  <c:v>3337331.9999999902</c:v>
                </c:pt>
                <c:pt idx="1">
                  <c:v>3337331.9999999902</c:v>
                </c:pt>
                <c:pt idx="2">
                  <c:v>4292642.3626300599</c:v>
                </c:pt>
                <c:pt idx="3">
                  <c:v>3337331.9999999902</c:v>
                </c:pt>
              </c:numCache>
            </c:numRef>
          </c:val>
        </c:ser>
        <c:gapWidth val="100"/>
        <c:axId val="103412864"/>
        <c:axId val="103414400"/>
      </c:barChart>
      <c:catAx>
        <c:axId val="103412864"/>
        <c:scaling>
          <c:orientation val="minMax"/>
        </c:scaling>
        <c:axPos val="b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03414400"/>
        <c:crosses val="autoZero"/>
        <c:auto val="1"/>
        <c:lblAlgn val="ctr"/>
        <c:lblOffset val="100"/>
      </c:catAx>
      <c:valAx>
        <c:axId val="10341440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E+000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0341286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  <a:r>
              <a:rPr lang="en-US" baseline="0"/>
              <a:t> consumption (new)</a:t>
            </a:r>
            <a:endParaRPr lang="ru-RU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energy!$D$4</c:f>
              <c:strCache>
                <c:ptCount val="1"/>
                <c:pt idx="0">
                  <c:v>DC Energy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energy!$J$3:$M$3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energy!$J$4:$M$4</c:f>
              <c:numCache>
                <c:formatCode>0.00E+00</c:formatCode>
                <c:ptCount val="4"/>
                <c:pt idx="0">
                  <c:v>13332902.514286101</c:v>
                </c:pt>
                <c:pt idx="1">
                  <c:v>14388138.8750004</c:v>
                </c:pt>
                <c:pt idx="2">
                  <c:v>13332658.914286001</c:v>
                </c:pt>
                <c:pt idx="3">
                  <c:v>14425835.1443581</c:v>
                </c:pt>
              </c:numCache>
            </c:numRef>
          </c:val>
        </c:ser>
        <c:ser>
          <c:idx val="1"/>
          <c:order val="1"/>
          <c:tx>
            <c:strRef>
              <c:f>energy!$D$5</c:f>
              <c:strCache>
                <c:ptCount val="1"/>
                <c:pt idx="0">
                  <c:v>Mobile Energy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energy!$J$3:$M$3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energy!$J$5:$M$5</c:f>
              <c:numCache>
                <c:formatCode>0.00E+00</c:formatCode>
                <c:ptCount val="4"/>
                <c:pt idx="0">
                  <c:v>13966656.099899899</c:v>
                </c:pt>
                <c:pt idx="1">
                  <c:v>13990168.079218799</c:v>
                </c:pt>
                <c:pt idx="2">
                  <c:v>13986499.933180099</c:v>
                </c:pt>
                <c:pt idx="3">
                  <c:v>13995580.9194676</c:v>
                </c:pt>
              </c:numCache>
            </c:numRef>
          </c:val>
        </c:ser>
        <c:ser>
          <c:idx val="2"/>
          <c:order val="2"/>
          <c:tx>
            <c:strRef>
              <c:f>energy!$D$6</c:f>
              <c:strCache>
                <c:ptCount val="1"/>
                <c:pt idx="0">
                  <c:v>Edge Energy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energy!$J$3:$M$3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energy!$J$6:$M$6</c:f>
              <c:numCache>
                <c:formatCode>0.00E+00</c:formatCode>
                <c:ptCount val="4"/>
                <c:pt idx="0">
                  <c:v>3337331.9999999902</c:v>
                </c:pt>
                <c:pt idx="1">
                  <c:v>3337331.9999999902</c:v>
                </c:pt>
                <c:pt idx="2">
                  <c:v>4292553.5700300299</c:v>
                </c:pt>
                <c:pt idx="3">
                  <c:v>3337331.9999999902</c:v>
                </c:pt>
              </c:numCache>
            </c:numRef>
          </c:val>
        </c:ser>
        <c:gapWidth val="100"/>
        <c:axId val="103469056"/>
        <c:axId val="103470592"/>
      </c:barChart>
      <c:catAx>
        <c:axId val="103469056"/>
        <c:scaling>
          <c:orientation val="minMax"/>
        </c:scaling>
        <c:axPos val="b"/>
        <c:numFmt formatCode="0.00E+000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03470592"/>
        <c:crosses val="autoZero"/>
        <c:auto val="1"/>
        <c:lblAlgn val="ctr"/>
        <c:lblOffset val="100"/>
      </c:catAx>
      <c:valAx>
        <c:axId val="103470592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E+00" sourceLinked="1"/>
        <c:tickLblPos val="nextTo"/>
        <c:crossAx val="10346905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134804</xdr:colOff>
      <xdr:row>13</xdr:row>
      <xdr:rowOff>27057</xdr:rowOff>
    </xdr:from>
    <xdr:to>
      <xdr:col>8</xdr:col>
      <xdr:colOff>150827</xdr:colOff>
      <xdr:row>33</xdr:row>
      <xdr:rowOff>16977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577516</xdr:colOff>
      <xdr:row>13</xdr:row>
      <xdr:rowOff>56148</xdr:rowOff>
    </xdr:from>
    <xdr:to>
      <xdr:col>16</xdr:col>
      <xdr:colOff>128318</xdr:colOff>
      <xdr:row>33</xdr:row>
      <xdr:rowOff>46068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243127</xdr:colOff>
      <xdr:row>9</xdr:row>
      <xdr:rowOff>117777</xdr:rowOff>
    </xdr:from>
    <xdr:to>
      <xdr:col>4</xdr:col>
      <xdr:colOff>484517</xdr:colOff>
      <xdr:row>29</xdr:row>
      <xdr:rowOff>105897</xdr:rowOff>
    </xdr:to>
    <xdr:graphicFrame macro="">
      <xdr:nvGraphicFramePr>
        <xdr:cNvPr id="2" name="Диаграмма 42949672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481264</xdr:colOff>
      <xdr:row>9</xdr:row>
      <xdr:rowOff>56148</xdr:rowOff>
    </xdr:from>
    <xdr:to>
      <xdr:col>12</xdr:col>
      <xdr:colOff>169201</xdr:colOff>
      <xdr:row>29</xdr:row>
      <xdr:rowOff>44268</xdr:rowOff>
    </xdr:to>
    <xdr:graphicFrame macro="">
      <xdr:nvGraphicFramePr>
        <xdr:cNvPr id="4" name="Диаграмма 42949672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1314789</xdr:colOff>
      <xdr:row>7</xdr:row>
      <xdr:rowOff>63574</xdr:rowOff>
    </xdr:from>
    <xdr:to>
      <xdr:col>7</xdr:col>
      <xdr:colOff>286876</xdr:colOff>
      <xdr:row>27</xdr:row>
      <xdr:rowOff>51694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1122947</xdr:colOff>
      <xdr:row>6</xdr:row>
      <xdr:rowOff>144378</xdr:rowOff>
    </xdr:from>
    <xdr:to>
      <xdr:col>12</xdr:col>
      <xdr:colOff>857033</xdr:colOff>
      <xdr:row>26</xdr:row>
      <xdr:rowOff>132498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topLeftCell="B36" zoomScale="85" zoomScaleNormal="85" workbookViewId="0">
      <selection activeCell="D54" sqref="D54"/>
    </sheetView>
  </sheetViews>
  <sheetFormatPr defaultRowHeight="13.2"/>
  <cols>
    <col min="1" max="1" width="20.44140625"/>
    <col min="2" max="2" width="19.33203125"/>
    <col min="3" max="1025" width="11.5546875"/>
  </cols>
  <sheetData>
    <row r="1" spans="1:11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</row>
    <row r="2" spans="1:11"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  <c r="J2" s="2" t="s">
        <v>5</v>
      </c>
      <c r="K2" s="2" t="s">
        <v>6</v>
      </c>
    </row>
    <row r="3" spans="1:11">
      <c r="A3" s="2" t="s">
        <v>7</v>
      </c>
      <c r="B3" s="3">
        <v>24.226846496106901</v>
      </c>
      <c r="C3" s="3">
        <v>230.894682656686</v>
      </c>
      <c r="D3" s="3">
        <v>24.372053050398399</v>
      </c>
      <c r="E3" s="3">
        <v>230.54714821379201</v>
      </c>
      <c r="F3" s="3">
        <v>24.1994448547382</v>
      </c>
      <c r="G3" s="3">
        <v>230.59963184775299</v>
      </c>
      <c r="H3" s="3">
        <v>23.668924516495</v>
      </c>
      <c r="I3" s="3">
        <v>905.61337377555401</v>
      </c>
      <c r="J3" s="3">
        <v>21.979312632717399</v>
      </c>
      <c r="K3" s="3">
        <v>4054.8682879942098</v>
      </c>
    </row>
    <row r="4" spans="1:11">
      <c r="A4" s="2" t="s">
        <v>8</v>
      </c>
      <c r="B4" s="4">
        <v>13332419.9285715</v>
      </c>
      <c r="C4" s="4">
        <v>14092830.0948574</v>
      </c>
      <c r="D4" s="4">
        <v>13339996.028571401</v>
      </c>
      <c r="E4" s="4">
        <v>14245455.634571999</v>
      </c>
      <c r="F4" s="4">
        <v>13355148.2285714</v>
      </c>
      <c r="G4" s="4">
        <v>14688111.9782867</v>
      </c>
      <c r="H4" s="4">
        <v>13385452.6285714</v>
      </c>
      <c r="I4" s="4">
        <v>14991120.890333701</v>
      </c>
      <c r="J4" s="4">
        <v>13446061.428571399</v>
      </c>
      <c r="K4" s="4">
        <v>15356075.1839347</v>
      </c>
    </row>
    <row r="5" spans="1:11">
      <c r="A5" s="2" t="s">
        <v>9</v>
      </c>
      <c r="B5" s="3">
        <v>3492189.4987599798</v>
      </c>
      <c r="C5" s="3">
        <v>3496117.18453502</v>
      </c>
      <c r="D5" s="3">
        <v>6985417.2964399597</v>
      </c>
      <c r="E5" s="3">
        <v>6993936.2519262899</v>
      </c>
      <c r="F5" s="4">
        <v>13968155.4611999</v>
      </c>
      <c r="G5" s="4">
        <v>13985930.8113726</v>
      </c>
      <c r="H5" s="4">
        <v>27925174.440139901</v>
      </c>
      <c r="I5" s="4">
        <v>27952379.8284548</v>
      </c>
      <c r="J5" s="4">
        <v>55762168.600479901</v>
      </c>
      <c r="K5" s="4">
        <v>55912206.021486297</v>
      </c>
    </row>
    <row r="6" spans="1:11">
      <c r="A6" s="2" t="s">
        <v>10</v>
      </c>
      <c r="B6" s="3">
        <v>834332.99999999895</v>
      </c>
      <c r="C6" s="3">
        <v>834332.99999999895</v>
      </c>
      <c r="D6" s="3">
        <v>1668666</v>
      </c>
      <c r="E6" s="3">
        <v>1668666</v>
      </c>
      <c r="F6" s="3">
        <v>3337331.9999999902</v>
      </c>
      <c r="G6" s="3">
        <v>3337331.9999999902</v>
      </c>
      <c r="H6" s="3">
        <v>6674663.9999999898</v>
      </c>
      <c r="I6" s="3">
        <v>6674663.9999999898</v>
      </c>
      <c r="J6" s="4">
        <v>13349328</v>
      </c>
      <c r="K6" s="4">
        <v>13349328</v>
      </c>
    </row>
    <row r="7" spans="1:11">
      <c r="A7" s="2" t="s">
        <v>11</v>
      </c>
      <c r="B7" s="3">
        <v>1549</v>
      </c>
      <c r="C7" s="3">
        <v>1802</v>
      </c>
      <c r="D7" s="3">
        <v>2363</v>
      </c>
      <c r="E7" s="3">
        <v>2174</v>
      </c>
      <c r="F7" s="3">
        <v>3296</v>
      </c>
      <c r="G7" s="3">
        <v>3820</v>
      </c>
      <c r="H7" s="3">
        <v>4323</v>
      </c>
      <c r="I7" s="3">
        <v>7189</v>
      </c>
      <c r="J7" s="3">
        <v>9840</v>
      </c>
      <c r="K7" s="3">
        <v>16074</v>
      </c>
    </row>
    <row r="8" spans="1:11">
      <c r="A8" s="2" t="s">
        <v>12</v>
      </c>
      <c r="B8" s="3">
        <v>5305.2</v>
      </c>
      <c r="C8" s="3">
        <v>39955.4</v>
      </c>
      <c r="D8" s="3">
        <v>9620.4</v>
      </c>
      <c r="E8" s="3">
        <v>83232.399999999994</v>
      </c>
      <c r="F8" s="3">
        <v>18250.8</v>
      </c>
      <c r="G8" s="3">
        <v>182496.9</v>
      </c>
      <c r="H8" s="3">
        <v>35511.599999999999</v>
      </c>
      <c r="I8" s="3">
        <v>412879.3</v>
      </c>
      <c r="J8" s="3">
        <v>70033.2</v>
      </c>
      <c r="K8" s="3">
        <v>705715.5</v>
      </c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1">
      <c r="B12" s="8" t="s">
        <v>13</v>
      </c>
      <c r="C12" s="8"/>
      <c r="D12" s="8" t="s">
        <v>14</v>
      </c>
      <c r="E12" s="8"/>
      <c r="F12" s="8" t="s">
        <v>15</v>
      </c>
      <c r="G12" s="8"/>
      <c r="H12" s="8" t="s">
        <v>16</v>
      </c>
      <c r="I12" s="8"/>
      <c r="J12" s="8" t="s">
        <v>17</v>
      </c>
      <c r="K12" s="8"/>
    </row>
    <row r="13" spans="1:11">
      <c r="B13" s="2" t="s">
        <v>5</v>
      </c>
      <c r="C13" s="2" t="s">
        <v>6</v>
      </c>
      <c r="D13" s="2" t="s">
        <v>5</v>
      </c>
      <c r="E13" s="2" t="s">
        <v>6</v>
      </c>
      <c r="F13" s="2" t="s">
        <v>5</v>
      </c>
      <c r="G13" s="2" t="s">
        <v>6</v>
      </c>
      <c r="H13" s="2" t="s">
        <v>5</v>
      </c>
      <c r="I13" s="2" t="s">
        <v>6</v>
      </c>
      <c r="J13" s="2" t="s">
        <v>5</v>
      </c>
      <c r="K13" s="2" t="s">
        <v>6</v>
      </c>
    </row>
    <row r="14" spans="1:11">
      <c r="A14" s="2" t="s">
        <v>7</v>
      </c>
      <c r="B14" s="3">
        <v>31.3287789953039</v>
      </c>
      <c r="C14" s="3">
        <v>225.157024055157</v>
      </c>
      <c r="D14" s="3">
        <v>31.5025036657381</v>
      </c>
      <c r="E14" s="3">
        <v>225.281648386786</v>
      </c>
      <c r="F14" s="3">
        <v>32.126406238938301</v>
      </c>
      <c r="G14" s="3">
        <v>225.56183776645801</v>
      </c>
      <c r="H14" s="3">
        <v>31.5119245497953</v>
      </c>
      <c r="I14" s="3">
        <v>2950.6711365475699</v>
      </c>
      <c r="J14" s="3">
        <v>31.716731879583399</v>
      </c>
      <c r="K14" s="3">
        <v>4574.1589833596599</v>
      </c>
    </row>
    <row r="15" spans="1:11">
      <c r="A15" s="2" t="s">
        <v>8</v>
      </c>
      <c r="B15" s="4">
        <v>13331756.3285714</v>
      </c>
      <c r="C15" s="4">
        <v>13704092.537715301</v>
      </c>
      <c r="D15" s="4">
        <v>13339332.428571399</v>
      </c>
      <c r="E15" s="4">
        <v>14125171.7468608</v>
      </c>
      <c r="F15" s="4">
        <v>13354484.6285714</v>
      </c>
      <c r="G15" s="4">
        <v>14688488.2383644</v>
      </c>
      <c r="H15" s="4">
        <v>13384789.028571401</v>
      </c>
      <c r="I15" s="4">
        <v>15478106.814326299</v>
      </c>
      <c r="J15" s="4">
        <v>13445397.8285714</v>
      </c>
      <c r="K15" s="4">
        <v>16449614.190488501</v>
      </c>
    </row>
    <row r="16" spans="1:11">
      <c r="A16" s="2" t="s">
        <v>9</v>
      </c>
      <c r="B16" s="3">
        <v>3497868.2285200101</v>
      </c>
      <c r="C16" s="3">
        <v>3498272.0653025298</v>
      </c>
      <c r="D16" s="3">
        <v>6995529.8030400304</v>
      </c>
      <c r="E16" s="3">
        <v>6995539.1979075102</v>
      </c>
      <c r="F16" s="4">
        <v>13992315.675559999</v>
      </c>
      <c r="G16" s="4">
        <v>13983132.9557152</v>
      </c>
      <c r="H16" s="4">
        <v>27981056.868080001</v>
      </c>
      <c r="I16" s="4">
        <v>27968582.601533499</v>
      </c>
      <c r="J16" s="4">
        <v>55961194.573780097</v>
      </c>
      <c r="K16" s="4">
        <v>55610827.976734802</v>
      </c>
    </row>
    <row r="17" spans="1:11">
      <c r="A17" s="2" t="s">
        <v>10</v>
      </c>
      <c r="B17" s="3">
        <v>1073136.0873150099</v>
      </c>
      <c r="C17" s="3">
        <v>834332.99999999895</v>
      </c>
      <c r="D17" s="3">
        <v>2146293.6897600298</v>
      </c>
      <c r="E17" s="3">
        <v>1668666</v>
      </c>
      <c r="F17" s="3">
        <v>4292642.3626300599</v>
      </c>
      <c r="G17" s="3">
        <v>3337331.9999999902</v>
      </c>
      <c r="H17" s="3">
        <v>8584550.1509105004</v>
      </c>
      <c r="I17" s="3">
        <v>6674663.9999999898</v>
      </c>
      <c r="J17" s="4">
        <v>17169503.782225601</v>
      </c>
      <c r="K17" s="4">
        <v>13349328</v>
      </c>
    </row>
    <row r="18" spans="1:11">
      <c r="A18" s="2" t="s">
        <v>11</v>
      </c>
      <c r="B18" s="3">
        <v>1589</v>
      </c>
      <c r="C18" s="3">
        <v>2090</v>
      </c>
      <c r="D18" s="3">
        <v>2101</v>
      </c>
      <c r="E18" s="3">
        <v>3158</v>
      </c>
      <c r="F18" s="3">
        <v>3595</v>
      </c>
      <c r="G18" s="3">
        <v>5894</v>
      </c>
      <c r="H18" s="3">
        <v>6432</v>
      </c>
      <c r="I18" s="3">
        <v>12252</v>
      </c>
      <c r="J18" s="3">
        <v>13757</v>
      </c>
      <c r="K18" s="3">
        <v>25814</v>
      </c>
    </row>
    <row r="19" spans="1:11">
      <c r="A19" s="2" t="s">
        <v>12</v>
      </c>
      <c r="B19" s="3">
        <v>8742.6</v>
      </c>
      <c r="C19" s="3">
        <v>77545.3</v>
      </c>
      <c r="D19" s="3">
        <v>16493.3</v>
      </c>
      <c r="E19" s="3">
        <v>162091</v>
      </c>
      <c r="F19" s="3">
        <v>32082.799999999999</v>
      </c>
      <c r="G19" s="3">
        <v>356837.3</v>
      </c>
      <c r="H19" s="3">
        <v>62995.1</v>
      </c>
      <c r="I19" s="3">
        <v>694800.7</v>
      </c>
      <c r="J19" s="3">
        <v>125167.2</v>
      </c>
      <c r="K19" s="3">
        <v>1274879.8999999999</v>
      </c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3" spans="1:11">
      <c r="A23" s="9" t="s">
        <v>29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B24" s="8" t="s">
        <v>0</v>
      </c>
      <c r="C24" s="8"/>
      <c r="D24" s="8" t="s">
        <v>1</v>
      </c>
      <c r="E24" s="8"/>
      <c r="F24" s="8" t="s">
        <v>2</v>
      </c>
      <c r="G24" s="8"/>
      <c r="H24" s="8" t="s">
        <v>3</v>
      </c>
      <c r="I24" s="8"/>
      <c r="J24" s="8" t="s">
        <v>4</v>
      </c>
      <c r="K24" s="8"/>
    </row>
    <row r="25" spans="1:11">
      <c r="B25" s="2" t="s">
        <v>5</v>
      </c>
      <c r="C25" s="2" t="s">
        <v>6</v>
      </c>
      <c r="D25" s="2" t="s">
        <v>5</v>
      </c>
      <c r="E25" s="2" t="s">
        <v>6</v>
      </c>
      <c r="F25" s="2" t="s">
        <v>5</v>
      </c>
      <c r="G25" s="2" t="s">
        <v>6</v>
      </c>
      <c r="H25" s="2" t="s">
        <v>5</v>
      </c>
      <c r="I25" s="2" t="s">
        <v>6</v>
      </c>
      <c r="J25" s="2" t="s">
        <v>5</v>
      </c>
      <c r="K25" s="2" t="s">
        <v>6</v>
      </c>
    </row>
    <row r="26" spans="1:11">
      <c r="A26" t="s">
        <v>7</v>
      </c>
      <c r="B26">
        <v>23.737580490555501</v>
      </c>
      <c r="C26">
        <v>231.235214377673</v>
      </c>
      <c r="D26">
        <v>24.286715721865999</v>
      </c>
      <c r="E26">
        <v>231.33344285408899</v>
      </c>
      <c r="F26">
        <v>24.111829106410699</v>
      </c>
      <c r="G26">
        <v>231.182343770724</v>
      </c>
      <c r="H26">
        <v>23.772051146268801</v>
      </c>
      <c r="I26">
        <v>903.30484006678296</v>
      </c>
      <c r="J26">
        <v>22.0581955309232</v>
      </c>
      <c r="K26">
        <v>4052.1281709703499</v>
      </c>
    </row>
    <row r="27" spans="1:11">
      <c r="A27" t="s">
        <v>8</v>
      </c>
      <c r="B27" s="5">
        <v>13324559.2142858</v>
      </c>
      <c r="C27" s="5">
        <v>13711709.7321431</v>
      </c>
      <c r="D27" s="5">
        <v>13327340.3142859</v>
      </c>
      <c r="E27" s="5">
        <v>14158811.2250003</v>
      </c>
      <c r="F27" s="5">
        <v>13332902.514286101</v>
      </c>
      <c r="G27" s="5">
        <v>14388138.8750004</v>
      </c>
      <c r="H27" s="5">
        <v>13344026.9142865</v>
      </c>
      <c r="I27" s="5">
        <v>14408299.1343855</v>
      </c>
      <c r="J27" s="5">
        <v>13366275.7142874</v>
      </c>
      <c r="K27" s="5">
        <v>14461867.957148699</v>
      </c>
    </row>
    <row r="28" spans="1:11">
      <c r="A28" t="s">
        <v>9</v>
      </c>
      <c r="B28">
        <v>3490063.2937799799</v>
      </c>
      <c r="C28">
        <v>3496717.6791937598</v>
      </c>
      <c r="D28">
        <v>6983289.2794199698</v>
      </c>
      <c r="E28">
        <v>6995754.8313037902</v>
      </c>
      <c r="F28" s="5">
        <v>13966656.099899899</v>
      </c>
      <c r="G28" s="5">
        <v>13990168.079218799</v>
      </c>
      <c r="H28" s="5">
        <v>27927961.937919799</v>
      </c>
      <c r="I28" s="5">
        <v>27951897.774918001</v>
      </c>
      <c r="J28" s="5">
        <v>55765338.133299902</v>
      </c>
      <c r="K28" s="5">
        <v>55925924.111024998</v>
      </c>
    </row>
    <row r="29" spans="1:11">
      <c r="A29" t="s">
        <v>10</v>
      </c>
      <c r="B29">
        <v>834332.99999999802</v>
      </c>
      <c r="C29">
        <v>834332.99999999802</v>
      </c>
      <c r="D29">
        <v>1668665.99999999</v>
      </c>
      <c r="E29">
        <v>1668665.99999999</v>
      </c>
      <c r="F29">
        <v>3337331.9999999902</v>
      </c>
      <c r="G29">
        <v>3337331.9999999902</v>
      </c>
      <c r="H29">
        <v>6674663.9999999898</v>
      </c>
      <c r="I29">
        <v>6674663.9999999898</v>
      </c>
      <c r="J29" s="5">
        <v>13349327.999999899</v>
      </c>
      <c r="K29" s="5">
        <v>13349327.999999899</v>
      </c>
    </row>
    <row r="30" spans="1:11">
      <c r="A30" s="2" t="s">
        <v>11</v>
      </c>
      <c r="B30" s="3">
        <v>171</v>
      </c>
      <c r="C30" s="3">
        <v>199</v>
      </c>
      <c r="D30" s="3">
        <v>328</v>
      </c>
      <c r="E30" s="3">
        <v>438</v>
      </c>
      <c r="F30" s="3">
        <v>689</v>
      </c>
      <c r="G30" s="3">
        <v>1236</v>
      </c>
      <c r="H30" s="3">
        <v>1579</v>
      </c>
      <c r="I30" s="3">
        <v>4506</v>
      </c>
      <c r="J30" s="3">
        <v>3606</v>
      </c>
      <c r="K30" s="3">
        <v>10025</v>
      </c>
    </row>
    <row r="31" spans="1:11">
      <c r="A31" s="2" t="s">
        <v>12</v>
      </c>
      <c r="B31" s="4">
        <v>5305.2</v>
      </c>
      <c r="C31" s="4">
        <v>39833</v>
      </c>
      <c r="D31" s="4">
        <v>9620.4</v>
      </c>
      <c r="E31" s="4">
        <v>82699.3</v>
      </c>
      <c r="F31" s="4">
        <v>18250.8</v>
      </c>
      <c r="G31" s="4">
        <v>181966.8</v>
      </c>
      <c r="H31" s="4">
        <v>35511.599999999999</v>
      </c>
      <c r="I31" s="4">
        <v>412622.5</v>
      </c>
      <c r="J31" s="4">
        <v>70033.2</v>
      </c>
      <c r="K31" s="4">
        <v>706581.9</v>
      </c>
    </row>
    <row r="32" spans="1:11">
      <c r="A32" s="2"/>
      <c r="B32" s="3"/>
      <c r="C32" s="3"/>
      <c r="D32" s="3"/>
      <c r="E32" s="3"/>
      <c r="F32" s="4"/>
      <c r="G32" s="4"/>
      <c r="H32" s="4"/>
      <c r="I32" s="4"/>
      <c r="J32" s="4"/>
      <c r="K32" s="4"/>
    </row>
    <row r="33" spans="1:11">
      <c r="A33" s="2"/>
      <c r="B33" s="3"/>
      <c r="C33" s="3"/>
      <c r="D33" s="3"/>
      <c r="E33" s="3"/>
      <c r="F33" s="3"/>
      <c r="G33" s="3"/>
      <c r="H33" s="3"/>
      <c r="I33" s="3"/>
      <c r="J33" s="4"/>
      <c r="K33" s="4"/>
    </row>
    <row r="34" spans="1:1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2"/>
      <c r="B35" s="8" t="s">
        <v>13</v>
      </c>
      <c r="C35" s="8"/>
      <c r="D35" s="8" t="s">
        <v>14</v>
      </c>
      <c r="E35" s="8"/>
      <c r="F35" s="8" t="s">
        <v>15</v>
      </c>
      <c r="G35" s="8"/>
      <c r="H35" s="8" t="s">
        <v>16</v>
      </c>
      <c r="I35" s="8"/>
      <c r="J35" s="8" t="s">
        <v>17</v>
      </c>
      <c r="K35" s="8"/>
    </row>
    <row r="36" spans="1:11">
      <c r="B36" s="2" t="s">
        <v>5</v>
      </c>
      <c r="C36" s="2" t="s">
        <v>6</v>
      </c>
      <c r="D36" s="2" t="s">
        <v>5</v>
      </c>
      <c r="E36" s="2" t="s">
        <v>6</v>
      </c>
      <c r="F36" s="2" t="s">
        <v>5</v>
      </c>
      <c r="G36" s="2" t="s">
        <v>6</v>
      </c>
      <c r="H36" s="2" t="s">
        <v>5</v>
      </c>
      <c r="I36" s="2" t="s">
        <v>6</v>
      </c>
      <c r="J36" s="2" t="s">
        <v>5</v>
      </c>
      <c r="K36" s="2" t="s">
        <v>6</v>
      </c>
    </row>
    <row r="37" spans="1:11">
      <c r="A37" t="s">
        <v>7</v>
      </c>
      <c r="B37">
        <v>31.975317660232101</v>
      </c>
      <c r="C37">
        <v>225.895527138402</v>
      </c>
      <c r="D37">
        <v>32.279843791437997</v>
      </c>
      <c r="E37">
        <v>226.05087363352601</v>
      </c>
      <c r="F37">
        <v>32.074130988169998</v>
      </c>
      <c r="G37">
        <v>226.180016079773</v>
      </c>
      <c r="H37">
        <v>32.510245199121599</v>
      </c>
      <c r="I37">
        <v>2993.4148283607701</v>
      </c>
      <c r="J37">
        <v>32.549403037660497</v>
      </c>
      <c r="K37">
        <v>4580.4153499016202</v>
      </c>
    </row>
    <row r="38" spans="1:11">
      <c r="A38" t="s">
        <v>8</v>
      </c>
      <c r="B38" s="5">
        <v>13324315.6142857</v>
      </c>
      <c r="C38" s="5">
        <v>14030679.178571699</v>
      </c>
      <c r="D38" s="5">
        <v>13327096.714285901</v>
      </c>
      <c r="E38" s="5">
        <v>14411798.3178578</v>
      </c>
      <c r="F38" s="5">
        <v>13332658.914286001</v>
      </c>
      <c r="G38" s="5">
        <v>14425835.1443581</v>
      </c>
      <c r="H38" s="5">
        <v>13343783.3142865</v>
      </c>
      <c r="I38" s="5">
        <v>14441914.751595801</v>
      </c>
      <c r="J38" s="5">
        <v>13366032.114287401</v>
      </c>
      <c r="K38" s="5">
        <v>14467338.7035701</v>
      </c>
    </row>
    <row r="39" spans="1:11">
      <c r="A39" t="s">
        <v>9</v>
      </c>
      <c r="B39">
        <v>3497125.6280600298</v>
      </c>
      <c r="C39">
        <v>3497675.7858000398</v>
      </c>
      <c r="D39">
        <v>6992501.8536600703</v>
      </c>
      <c r="E39">
        <v>6998057.0287601501</v>
      </c>
      <c r="F39" s="5">
        <v>13986499.933180099</v>
      </c>
      <c r="G39" s="5">
        <v>13995580.9194676</v>
      </c>
      <c r="H39" s="5">
        <v>27972667.428280301</v>
      </c>
      <c r="I39" s="5">
        <v>27977617.310780101</v>
      </c>
      <c r="J39" s="5">
        <v>55945101.9992406</v>
      </c>
      <c r="K39" s="5">
        <v>55960704.488230601</v>
      </c>
    </row>
    <row r="40" spans="1:11">
      <c r="A40" t="s">
        <v>10</v>
      </c>
      <c r="B40">
        <v>1073146.1618600099</v>
      </c>
      <c r="C40">
        <v>834332.99999999802</v>
      </c>
      <c r="D40">
        <v>2146220.60662001</v>
      </c>
      <c r="E40">
        <v>1668665.99999999</v>
      </c>
      <c r="F40">
        <v>4292553.5700300299</v>
      </c>
      <c r="G40">
        <v>3337331.9999999902</v>
      </c>
      <c r="H40">
        <v>8585316.3149350509</v>
      </c>
      <c r="I40">
        <v>6674663.9999999898</v>
      </c>
      <c r="J40" s="5">
        <v>17170459.982904699</v>
      </c>
      <c r="K40" s="5">
        <v>13349327.999999899</v>
      </c>
    </row>
    <row r="41" spans="1:11">
      <c r="A41" t="s">
        <v>11</v>
      </c>
      <c r="B41">
        <v>253</v>
      </c>
      <c r="C41">
        <v>413</v>
      </c>
      <c r="D41">
        <v>683</v>
      </c>
      <c r="E41">
        <v>977</v>
      </c>
      <c r="F41">
        <v>1445</v>
      </c>
      <c r="G41">
        <v>3154</v>
      </c>
      <c r="H41">
        <v>3068</v>
      </c>
      <c r="I41">
        <v>7720</v>
      </c>
      <c r="J41">
        <v>8320</v>
      </c>
      <c r="K41">
        <v>23545</v>
      </c>
    </row>
    <row r="42" spans="1:11">
      <c r="A42" t="s">
        <v>12</v>
      </c>
      <c r="B42">
        <v>8800.4</v>
      </c>
      <c r="C42">
        <v>78954.2</v>
      </c>
      <c r="D42">
        <v>16630.7</v>
      </c>
      <c r="E42">
        <v>165648.9</v>
      </c>
      <c r="F42">
        <v>32244.3</v>
      </c>
      <c r="G42">
        <v>363053.4</v>
      </c>
      <c r="H42">
        <v>63567.8</v>
      </c>
      <c r="I42">
        <v>707318.7</v>
      </c>
      <c r="J42">
        <v>126189.9</v>
      </c>
      <c r="K42">
        <v>1295200.8</v>
      </c>
    </row>
    <row r="46" spans="1:11">
      <c r="A46" s="9" t="s">
        <v>30</v>
      </c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>
      <c r="B47" s="8" t="s">
        <v>0</v>
      </c>
      <c r="C47" s="8"/>
      <c r="D47" s="8" t="s">
        <v>1</v>
      </c>
      <c r="E47" s="8"/>
      <c r="F47" s="8" t="s">
        <v>2</v>
      </c>
      <c r="G47" s="8"/>
      <c r="H47" s="8" t="s">
        <v>3</v>
      </c>
      <c r="I47" s="8"/>
      <c r="J47" s="8" t="s">
        <v>4</v>
      </c>
      <c r="K47" s="8"/>
    </row>
    <row r="48" spans="1:11">
      <c r="B48" s="2" t="s">
        <v>5</v>
      </c>
      <c r="C48" s="2" t="s">
        <v>6</v>
      </c>
      <c r="D48" s="2" t="s">
        <v>5</v>
      </c>
      <c r="E48" s="2" t="s">
        <v>6</v>
      </c>
      <c r="F48" s="2" t="s">
        <v>5</v>
      </c>
      <c r="G48" s="2" t="s">
        <v>6</v>
      </c>
      <c r="H48" s="2" t="s">
        <v>5</v>
      </c>
      <c r="I48" s="2" t="s">
        <v>6</v>
      </c>
      <c r="J48" s="2" t="s">
        <v>5</v>
      </c>
      <c r="K48" s="2" t="s">
        <v>6</v>
      </c>
    </row>
    <row r="49" spans="1:22">
      <c r="A49" t="s">
        <v>7</v>
      </c>
      <c r="B49">
        <v>23.737580490555501</v>
      </c>
      <c r="C49">
        <v>231.235214377673</v>
      </c>
      <c r="D49">
        <v>24.286715721865999</v>
      </c>
      <c r="E49">
        <v>231.33344285408899</v>
      </c>
      <c r="F49">
        <v>24.111829106410699</v>
      </c>
      <c r="G49">
        <v>231.182343770724</v>
      </c>
      <c r="H49">
        <v>23.772051146268801</v>
      </c>
      <c r="I49">
        <v>908.39377029944399</v>
      </c>
      <c r="J49">
        <v>22.0581955309232</v>
      </c>
      <c r="K49">
        <v>4052.1281709703499</v>
      </c>
      <c r="M49">
        <f t="shared" ref="M49:V54" si="0">B49-B26</f>
        <v>0</v>
      </c>
      <c r="N49">
        <f t="shared" si="0"/>
        <v>0</v>
      </c>
      <c r="O49">
        <f t="shared" si="0"/>
        <v>0</v>
      </c>
      <c r="P49">
        <f t="shared" si="0"/>
        <v>0</v>
      </c>
      <c r="Q49">
        <f t="shared" si="0"/>
        <v>0</v>
      </c>
      <c r="R49">
        <f t="shared" si="0"/>
        <v>0</v>
      </c>
      <c r="S49">
        <f t="shared" si="0"/>
        <v>0</v>
      </c>
      <c r="T49">
        <f t="shared" si="0"/>
        <v>5.0889302326610277</v>
      </c>
      <c r="U49">
        <f t="shared" si="0"/>
        <v>0</v>
      </c>
      <c r="V49">
        <f t="shared" si="0"/>
        <v>0</v>
      </c>
    </row>
    <row r="50" spans="1:22">
      <c r="A50" t="s">
        <v>8</v>
      </c>
      <c r="B50" s="5">
        <v>13324559.2142858</v>
      </c>
      <c r="C50" s="5">
        <v>13711709.7321431</v>
      </c>
      <c r="D50" s="5">
        <v>13327340.3142859</v>
      </c>
      <c r="E50" s="5">
        <v>14158811.2250003</v>
      </c>
      <c r="F50" s="5">
        <v>13332902.514286101</v>
      </c>
      <c r="G50" s="5">
        <v>14388138.8750004</v>
      </c>
      <c r="H50" s="5">
        <v>13344026.9142865</v>
      </c>
      <c r="I50" s="5">
        <v>14407105.64353</v>
      </c>
      <c r="J50" s="5">
        <v>13366275.7142874</v>
      </c>
      <c r="K50" s="5">
        <v>14461867.957148699</v>
      </c>
      <c r="M50">
        <f t="shared" si="0"/>
        <v>0</v>
      </c>
      <c r="N50">
        <f t="shared" si="0"/>
        <v>0</v>
      </c>
      <c r="O50">
        <f t="shared" si="0"/>
        <v>0</v>
      </c>
      <c r="P50">
        <f t="shared" si="0"/>
        <v>0</v>
      </c>
      <c r="Q50">
        <f t="shared" si="0"/>
        <v>0</v>
      </c>
      <c r="R50">
        <f t="shared" si="0"/>
        <v>0</v>
      </c>
      <c r="S50">
        <f t="shared" si="0"/>
        <v>0</v>
      </c>
      <c r="T50">
        <f t="shared" si="0"/>
        <v>-1193.490855500102</v>
      </c>
      <c r="U50">
        <f t="shared" si="0"/>
        <v>0</v>
      </c>
      <c r="V50">
        <f t="shared" si="0"/>
        <v>0</v>
      </c>
    </row>
    <row r="51" spans="1:22">
      <c r="A51" t="s">
        <v>9</v>
      </c>
      <c r="B51">
        <v>3490063.2937799799</v>
      </c>
      <c r="C51">
        <v>3496717.6791937598</v>
      </c>
      <c r="D51">
        <v>6983289.2794199698</v>
      </c>
      <c r="E51">
        <v>6995754.8313037902</v>
      </c>
      <c r="F51" s="5">
        <v>13966656.099899899</v>
      </c>
      <c r="G51" s="5">
        <v>13990168.079218799</v>
      </c>
      <c r="H51" s="5">
        <v>27927961.937919799</v>
      </c>
      <c r="I51" s="5">
        <v>27952633.279918302</v>
      </c>
      <c r="J51" s="5">
        <v>55765338.133299902</v>
      </c>
      <c r="K51" s="5">
        <v>55925924.111024998</v>
      </c>
      <c r="M51">
        <f t="shared" si="0"/>
        <v>0</v>
      </c>
      <c r="N51">
        <f t="shared" si="0"/>
        <v>0</v>
      </c>
      <c r="O51">
        <f t="shared" si="0"/>
        <v>0</v>
      </c>
      <c r="P51">
        <f t="shared" si="0"/>
        <v>0</v>
      </c>
      <c r="Q51">
        <f t="shared" si="0"/>
        <v>0</v>
      </c>
      <c r="R51">
        <f t="shared" si="0"/>
        <v>0</v>
      </c>
      <c r="S51">
        <f t="shared" si="0"/>
        <v>0</v>
      </c>
      <c r="T51">
        <f t="shared" si="0"/>
        <v>735.50500030070543</v>
      </c>
      <c r="U51">
        <f t="shared" si="0"/>
        <v>0</v>
      </c>
      <c r="V51">
        <f t="shared" si="0"/>
        <v>0</v>
      </c>
    </row>
    <row r="52" spans="1:22">
      <c r="A52" t="s">
        <v>10</v>
      </c>
      <c r="B52">
        <v>834332.99999999802</v>
      </c>
      <c r="C52">
        <v>834332.99999999802</v>
      </c>
      <c r="D52">
        <v>1668665.99999999</v>
      </c>
      <c r="E52">
        <v>1668665.99999999</v>
      </c>
      <c r="F52">
        <v>3337331.9999999902</v>
      </c>
      <c r="G52">
        <v>3337331.9999999902</v>
      </c>
      <c r="H52">
        <v>6674663.9999999898</v>
      </c>
      <c r="I52">
        <v>6674663.9999999898</v>
      </c>
      <c r="J52" s="5">
        <v>13349327.999999899</v>
      </c>
      <c r="K52" s="5">
        <v>13349327.999999899</v>
      </c>
      <c r="M52">
        <f t="shared" si="0"/>
        <v>0</v>
      </c>
      <c r="N52">
        <f t="shared" si="0"/>
        <v>0</v>
      </c>
      <c r="O52">
        <f t="shared" si="0"/>
        <v>0</v>
      </c>
      <c r="P52">
        <f t="shared" si="0"/>
        <v>0</v>
      </c>
      <c r="Q52">
        <f t="shared" si="0"/>
        <v>0</v>
      </c>
      <c r="R52">
        <f t="shared" si="0"/>
        <v>0</v>
      </c>
      <c r="S52">
        <f t="shared" si="0"/>
        <v>0</v>
      </c>
      <c r="T52">
        <f t="shared" si="0"/>
        <v>0</v>
      </c>
      <c r="U52">
        <f t="shared" si="0"/>
        <v>0</v>
      </c>
      <c r="V52">
        <f t="shared" si="0"/>
        <v>0</v>
      </c>
    </row>
    <row r="53" spans="1:22">
      <c r="A53" s="2" t="s">
        <v>11</v>
      </c>
      <c r="B53" s="3">
        <v>265</v>
      </c>
      <c r="C53" s="3">
        <v>354</v>
      </c>
      <c r="D53" s="3">
        <v>514</v>
      </c>
      <c r="E53" s="3">
        <v>861</v>
      </c>
      <c r="F53" s="3">
        <v>1078</v>
      </c>
      <c r="G53" s="3">
        <v>2904</v>
      </c>
      <c r="H53" s="3">
        <v>2449</v>
      </c>
      <c r="I53" s="3">
        <v>10889</v>
      </c>
      <c r="J53" s="3">
        <v>5830</v>
      </c>
      <c r="K53" s="3">
        <v>21714</v>
      </c>
      <c r="M53">
        <f t="shared" si="0"/>
        <v>94</v>
      </c>
      <c r="N53">
        <f t="shared" si="0"/>
        <v>155</v>
      </c>
      <c r="O53">
        <f t="shared" si="0"/>
        <v>186</v>
      </c>
      <c r="P53">
        <f t="shared" si="0"/>
        <v>423</v>
      </c>
      <c r="Q53">
        <f t="shared" si="0"/>
        <v>389</v>
      </c>
      <c r="R53">
        <f t="shared" si="0"/>
        <v>1668</v>
      </c>
      <c r="S53">
        <f t="shared" si="0"/>
        <v>870</v>
      </c>
      <c r="T53">
        <f t="shared" si="0"/>
        <v>6383</v>
      </c>
      <c r="U53">
        <f t="shared" si="0"/>
        <v>2224</v>
      </c>
      <c r="V53">
        <f t="shared" si="0"/>
        <v>11689</v>
      </c>
    </row>
    <row r="54" spans="1:22">
      <c r="A54" s="2" t="s">
        <v>12</v>
      </c>
      <c r="B54" s="4">
        <v>5305.2</v>
      </c>
      <c r="C54" s="4">
        <v>39833</v>
      </c>
      <c r="D54" s="4">
        <v>9620.4</v>
      </c>
      <c r="E54" s="4">
        <v>82699.3</v>
      </c>
      <c r="F54" s="4">
        <v>18250.8</v>
      </c>
      <c r="G54" s="4">
        <v>181966.8</v>
      </c>
      <c r="H54" s="4">
        <v>35511.599999999999</v>
      </c>
      <c r="I54" s="4">
        <v>413261.4</v>
      </c>
      <c r="J54" s="4">
        <v>70033.2</v>
      </c>
      <c r="K54" s="4">
        <v>706581.9</v>
      </c>
      <c r="M54">
        <f t="shared" si="0"/>
        <v>0</v>
      </c>
      <c r="N54">
        <f t="shared" si="0"/>
        <v>0</v>
      </c>
      <c r="O54">
        <f t="shared" si="0"/>
        <v>0</v>
      </c>
      <c r="P54">
        <f t="shared" si="0"/>
        <v>0</v>
      </c>
      <c r="Q54">
        <f t="shared" si="0"/>
        <v>0</v>
      </c>
      <c r="R54">
        <f t="shared" si="0"/>
        <v>0</v>
      </c>
      <c r="S54">
        <f t="shared" si="0"/>
        <v>0</v>
      </c>
      <c r="T54">
        <f t="shared" si="0"/>
        <v>638.90000000002328</v>
      </c>
      <c r="U54">
        <f t="shared" si="0"/>
        <v>0</v>
      </c>
      <c r="V54">
        <f t="shared" si="0"/>
        <v>0</v>
      </c>
    </row>
    <row r="55" spans="1:22">
      <c r="A55" s="2"/>
      <c r="B55" s="3"/>
      <c r="C55" s="3"/>
      <c r="D55" s="3"/>
      <c r="E55" s="3"/>
      <c r="F55" s="4"/>
      <c r="G55" s="4"/>
      <c r="H55" s="4"/>
      <c r="I55" s="4"/>
      <c r="J55" s="4"/>
      <c r="K55" s="4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4"/>
      <c r="K56" s="4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22">
      <c r="A58" s="2"/>
      <c r="B58" s="8" t="s">
        <v>13</v>
      </c>
      <c r="C58" s="8"/>
      <c r="D58" s="8" t="s">
        <v>14</v>
      </c>
      <c r="E58" s="8"/>
      <c r="F58" s="8" t="s">
        <v>15</v>
      </c>
      <c r="G58" s="8"/>
      <c r="H58" s="8" t="s">
        <v>16</v>
      </c>
      <c r="I58" s="8"/>
      <c r="J58" s="8" t="s">
        <v>17</v>
      </c>
      <c r="K58" s="8"/>
    </row>
    <row r="59" spans="1:22">
      <c r="B59" s="2" t="s">
        <v>5</v>
      </c>
      <c r="C59" s="2" t="s">
        <v>6</v>
      </c>
      <c r="D59" s="2" t="s">
        <v>5</v>
      </c>
      <c r="E59" s="2" t="s">
        <v>6</v>
      </c>
      <c r="F59" s="2" t="s">
        <v>5</v>
      </c>
      <c r="G59" s="2" t="s">
        <v>6</v>
      </c>
      <c r="H59" s="2" t="s">
        <v>5</v>
      </c>
      <c r="I59" s="2" t="s">
        <v>6</v>
      </c>
      <c r="J59" s="2" t="s">
        <v>5</v>
      </c>
      <c r="K59" s="2" t="s">
        <v>6</v>
      </c>
    </row>
    <row r="60" spans="1:22">
      <c r="A60" t="s">
        <v>7</v>
      </c>
      <c r="B60">
        <v>31.975317660232101</v>
      </c>
      <c r="C60">
        <v>225.895527138402</v>
      </c>
      <c r="D60">
        <v>32.279843791437997</v>
      </c>
      <c r="E60">
        <v>226.05087363352601</v>
      </c>
      <c r="F60">
        <v>32.074130988169998</v>
      </c>
      <c r="G60">
        <v>226.180016079773</v>
      </c>
      <c r="H60">
        <v>32.7141837048108</v>
      </c>
      <c r="I60">
        <v>2993.4148283607701</v>
      </c>
      <c r="J60">
        <v>32.833091981258598</v>
      </c>
      <c r="K60">
        <v>4580.4153499016202</v>
      </c>
      <c r="M60">
        <f>B60-B37</f>
        <v>0</v>
      </c>
      <c r="N60">
        <f t="shared" ref="N60:V64" si="1">C60-C37</f>
        <v>0</v>
      </c>
      <c r="O60">
        <f t="shared" si="1"/>
        <v>0</v>
      </c>
      <c r="P60">
        <f t="shared" si="1"/>
        <v>0</v>
      </c>
      <c r="Q60">
        <f t="shared" si="1"/>
        <v>0</v>
      </c>
      <c r="R60">
        <f t="shared" si="1"/>
        <v>0</v>
      </c>
      <c r="S60">
        <f t="shared" si="1"/>
        <v>0.20393850568920158</v>
      </c>
      <c r="T60">
        <f t="shared" si="1"/>
        <v>0</v>
      </c>
      <c r="U60">
        <f t="shared" si="1"/>
        <v>0.28368894359810071</v>
      </c>
      <c r="V60">
        <f t="shared" si="1"/>
        <v>0</v>
      </c>
    </row>
    <row r="61" spans="1:22">
      <c r="A61" t="s">
        <v>8</v>
      </c>
      <c r="B61" s="5">
        <v>13324315.6142857</v>
      </c>
      <c r="C61" s="5">
        <v>14030679.178571699</v>
      </c>
      <c r="D61" s="5">
        <v>13327096.714285901</v>
      </c>
      <c r="E61" s="5">
        <v>14411798.3178578</v>
      </c>
      <c r="F61" s="5">
        <v>13332658.914286001</v>
      </c>
      <c r="G61" s="5">
        <v>14425835.1443581</v>
      </c>
      <c r="H61" s="5">
        <v>13343783.3142865</v>
      </c>
      <c r="I61" s="5">
        <v>14441914.751595801</v>
      </c>
      <c r="J61" s="5">
        <v>13366032.114287401</v>
      </c>
      <c r="K61" s="5">
        <v>14467338.7035701</v>
      </c>
      <c r="M61">
        <f t="shared" ref="M61:M64" si="2">B61-B38</f>
        <v>0</v>
      </c>
      <c r="N61">
        <f t="shared" si="1"/>
        <v>0</v>
      </c>
      <c r="O61">
        <f t="shared" si="1"/>
        <v>0</v>
      </c>
      <c r="P61">
        <f t="shared" si="1"/>
        <v>0</v>
      </c>
      <c r="Q61">
        <f t="shared" si="1"/>
        <v>0</v>
      </c>
      <c r="R61">
        <f t="shared" si="1"/>
        <v>0</v>
      </c>
      <c r="S61">
        <f t="shared" si="1"/>
        <v>0</v>
      </c>
      <c r="T61">
        <f t="shared" si="1"/>
        <v>0</v>
      </c>
      <c r="U61">
        <f t="shared" si="1"/>
        <v>0</v>
      </c>
      <c r="V61">
        <f t="shared" si="1"/>
        <v>0</v>
      </c>
    </row>
    <row r="62" spans="1:22">
      <c r="A62" t="s">
        <v>9</v>
      </c>
      <c r="B62">
        <v>3497125.6280600298</v>
      </c>
      <c r="C62">
        <v>3497675.7858000398</v>
      </c>
      <c r="D62">
        <v>6992501.8536600703</v>
      </c>
      <c r="E62">
        <v>6998057.0287601501</v>
      </c>
      <c r="F62" s="5">
        <v>13986499.933180099</v>
      </c>
      <c r="G62" s="5">
        <v>13995580.9194676</v>
      </c>
      <c r="H62" s="5">
        <v>27972200.838160299</v>
      </c>
      <c r="I62" s="5">
        <v>27977617.310780101</v>
      </c>
      <c r="J62" s="5">
        <v>55946302.007460602</v>
      </c>
      <c r="K62" s="5">
        <v>55960704.488230601</v>
      </c>
      <c r="M62">
        <f t="shared" si="2"/>
        <v>0</v>
      </c>
      <c r="N62">
        <f t="shared" si="1"/>
        <v>0</v>
      </c>
      <c r="O62">
        <f t="shared" si="1"/>
        <v>0</v>
      </c>
      <c r="P62">
        <f t="shared" si="1"/>
        <v>0</v>
      </c>
      <c r="Q62">
        <f t="shared" si="1"/>
        <v>0</v>
      </c>
      <c r="R62">
        <f t="shared" si="1"/>
        <v>0</v>
      </c>
      <c r="S62">
        <f t="shared" si="1"/>
        <v>-466.59012000262737</v>
      </c>
      <c r="T62">
        <f t="shared" si="1"/>
        <v>0</v>
      </c>
      <c r="U62">
        <f t="shared" si="1"/>
        <v>1200.0082200020552</v>
      </c>
      <c r="V62">
        <f t="shared" si="1"/>
        <v>0</v>
      </c>
    </row>
    <row r="63" spans="1:22">
      <c r="A63" t="s">
        <v>10</v>
      </c>
      <c r="B63">
        <v>1073146.1618600099</v>
      </c>
      <c r="C63">
        <v>834332.99999999802</v>
      </c>
      <c r="D63">
        <v>2146220.60662001</v>
      </c>
      <c r="E63">
        <v>1668665.99999999</v>
      </c>
      <c r="F63">
        <v>4292553.5700300299</v>
      </c>
      <c r="G63">
        <v>3337331.9999999902</v>
      </c>
      <c r="H63">
        <v>8585310.3385100495</v>
      </c>
      <c r="I63">
        <v>6674663.9999999898</v>
      </c>
      <c r="J63" s="5">
        <v>17170842.330670498</v>
      </c>
      <c r="K63" s="5">
        <v>13349327.999999899</v>
      </c>
      <c r="M63">
        <f t="shared" si="2"/>
        <v>0</v>
      </c>
      <c r="N63">
        <f t="shared" si="1"/>
        <v>0</v>
      </c>
      <c r="O63">
        <f t="shared" si="1"/>
        <v>0</v>
      </c>
      <c r="P63">
        <f t="shared" si="1"/>
        <v>0</v>
      </c>
      <c r="Q63">
        <f t="shared" si="1"/>
        <v>0</v>
      </c>
      <c r="R63">
        <f t="shared" si="1"/>
        <v>0</v>
      </c>
      <c r="S63">
        <f t="shared" si="1"/>
        <v>-5.9764250013977289</v>
      </c>
      <c r="T63">
        <f t="shared" si="1"/>
        <v>0</v>
      </c>
      <c r="U63">
        <f t="shared" si="1"/>
        <v>382.34776579961181</v>
      </c>
      <c r="V63">
        <f t="shared" si="1"/>
        <v>0</v>
      </c>
    </row>
    <row r="64" spans="1:22">
      <c r="A64" t="s">
        <v>11</v>
      </c>
      <c r="B64">
        <v>496</v>
      </c>
      <c r="C64">
        <v>620</v>
      </c>
      <c r="D64">
        <v>1072</v>
      </c>
      <c r="E64">
        <v>1755</v>
      </c>
      <c r="F64">
        <v>2431</v>
      </c>
      <c r="G64">
        <v>6263</v>
      </c>
      <c r="H64">
        <v>6191</v>
      </c>
      <c r="I64">
        <v>15034</v>
      </c>
      <c r="J64">
        <v>15706</v>
      </c>
      <c r="K64">
        <v>34647</v>
      </c>
      <c r="M64">
        <f t="shared" si="2"/>
        <v>243</v>
      </c>
      <c r="N64">
        <f t="shared" si="1"/>
        <v>207</v>
      </c>
      <c r="O64">
        <f t="shared" si="1"/>
        <v>389</v>
      </c>
      <c r="P64">
        <f t="shared" si="1"/>
        <v>778</v>
      </c>
      <c r="Q64">
        <f t="shared" si="1"/>
        <v>986</v>
      </c>
      <c r="R64">
        <f t="shared" si="1"/>
        <v>3109</v>
      </c>
      <c r="S64">
        <f t="shared" si="1"/>
        <v>3123</v>
      </c>
      <c r="T64">
        <f t="shared" si="1"/>
        <v>7314</v>
      </c>
      <c r="U64">
        <f t="shared" si="1"/>
        <v>7386</v>
      </c>
      <c r="V64">
        <f t="shared" si="1"/>
        <v>11102</v>
      </c>
    </row>
    <row r="65" spans="1:22">
      <c r="A65" t="s">
        <v>12</v>
      </c>
      <c r="B65">
        <v>8800.4</v>
      </c>
      <c r="C65">
        <v>78954.2</v>
      </c>
      <c r="D65">
        <v>16630.7</v>
      </c>
      <c r="E65">
        <v>165648.9</v>
      </c>
      <c r="F65">
        <v>32244.3</v>
      </c>
      <c r="G65">
        <v>363053.4</v>
      </c>
      <c r="H65">
        <v>63571.5</v>
      </c>
      <c r="I65">
        <v>707318.7</v>
      </c>
      <c r="J65">
        <v>126296.8</v>
      </c>
      <c r="K65">
        <v>1295200.8</v>
      </c>
      <c r="M65">
        <f>B65-B42</f>
        <v>0</v>
      </c>
      <c r="N65">
        <f t="shared" ref="N65:V65" si="3">C65-C42</f>
        <v>0</v>
      </c>
      <c r="O65">
        <f t="shared" si="3"/>
        <v>0</v>
      </c>
      <c r="P65">
        <f t="shared" si="3"/>
        <v>0</v>
      </c>
      <c r="Q65">
        <f t="shared" si="3"/>
        <v>0</v>
      </c>
      <c r="R65">
        <f t="shared" si="3"/>
        <v>0</v>
      </c>
      <c r="S65">
        <f t="shared" si="3"/>
        <v>3.6999999999970896</v>
      </c>
      <c r="T65">
        <f t="shared" si="3"/>
        <v>0</v>
      </c>
      <c r="U65">
        <f t="shared" si="3"/>
        <v>106.90000000000873</v>
      </c>
      <c r="V65">
        <f t="shared" si="3"/>
        <v>0</v>
      </c>
    </row>
    <row r="70" spans="1:22">
      <c r="I70" s="5"/>
    </row>
    <row r="71" spans="1:22">
      <c r="I71" s="5"/>
    </row>
    <row r="72" spans="1:22">
      <c r="B72" s="3"/>
      <c r="C72" s="3"/>
      <c r="D72" s="3"/>
      <c r="E72" s="3"/>
      <c r="F72" s="3"/>
      <c r="G72" s="3"/>
      <c r="H72" s="3"/>
      <c r="I72" s="3"/>
      <c r="J72" s="3"/>
      <c r="K72" s="3"/>
    </row>
    <row r="77" spans="1:22">
      <c r="G77" s="5"/>
    </row>
    <row r="78" spans="1:22">
      <c r="G78" s="5"/>
    </row>
  </sheetData>
  <mergeCells count="32">
    <mergeCell ref="A23:K23"/>
    <mergeCell ref="A46:K46"/>
    <mergeCell ref="B58:C58"/>
    <mergeCell ref="D58:E58"/>
    <mergeCell ref="F58:G58"/>
    <mergeCell ref="H58:I58"/>
    <mergeCell ref="J58:K58"/>
    <mergeCell ref="B47:C47"/>
    <mergeCell ref="D47:E47"/>
    <mergeCell ref="F47:G47"/>
    <mergeCell ref="H47:I47"/>
    <mergeCell ref="J47:K47"/>
    <mergeCell ref="B35:C35"/>
    <mergeCell ref="D35:E35"/>
    <mergeCell ref="F35:G35"/>
    <mergeCell ref="H35:I35"/>
    <mergeCell ref="B1:C1"/>
    <mergeCell ref="D1:E1"/>
    <mergeCell ref="F1:G1"/>
    <mergeCell ref="H1:I1"/>
    <mergeCell ref="J1:K1"/>
    <mergeCell ref="B12:C12"/>
    <mergeCell ref="D12:E12"/>
    <mergeCell ref="F12:G12"/>
    <mergeCell ref="H12:I12"/>
    <mergeCell ref="J12:K12"/>
    <mergeCell ref="J35:K35"/>
    <mergeCell ref="B24:C24"/>
    <mergeCell ref="D24:E24"/>
    <mergeCell ref="F24:G24"/>
    <mergeCell ref="H24:I24"/>
    <mergeCell ref="J24:K24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58"/>
  <sheetViews>
    <sheetView topLeftCell="A10" zoomScale="95" zoomScaleNormal="95" workbookViewId="0">
      <selection activeCell="A40" sqref="A40:K58"/>
    </sheetView>
  </sheetViews>
  <sheetFormatPr defaultRowHeight="13.2"/>
  <cols>
    <col min="1" max="1" width="11.5546875"/>
    <col min="2" max="2" width="14.88671875"/>
    <col min="3" max="7" width="11.5546875"/>
    <col min="8" max="8" width="15.109375" customWidth="1"/>
    <col min="9" max="9" width="15.109375" bestFit="1" customWidth="1"/>
    <col min="10" max="11" width="16.5546875" bestFit="1" customWidth="1"/>
    <col min="12" max="1025" width="11.5546875"/>
  </cols>
  <sheetData>
    <row r="1" spans="1:16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6">
      <c r="A2" s="2" t="s">
        <v>23</v>
      </c>
      <c r="B2" s="3">
        <v>5.3052000000000001</v>
      </c>
      <c r="C2" s="3">
        <v>8.7425999999999995</v>
      </c>
      <c r="D2" s="3">
        <v>39.955399999999997</v>
      </c>
      <c r="E2" s="3">
        <v>77.545299999999997</v>
      </c>
      <c r="H2" s="6">
        <f>B47/1000</f>
        <v>5.3052000000000001</v>
      </c>
      <c r="I2" s="7">
        <f>B58/1000</f>
        <v>8.8003999999999998</v>
      </c>
      <c r="J2" s="6">
        <f>C47/1000</f>
        <v>39.832800000000006</v>
      </c>
      <c r="K2" s="7">
        <f>C58/1000</f>
        <v>78.953999999999994</v>
      </c>
    </row>
    <row r="3" spans="1:16">
      <c r="A3" s="2" t="s">
        <v>24</v>
      </c>
      <c r="B3" s="3">
        <v>9.6204000000000001</v>
      </c>
      <c r="C3" s="3">
        <v>16.493300000000001</v>
      </c>
      <c r="D3" s="3">
        <v>83.232399999999998</v>
      </c>
      <c r="E3" s="3">
        <v>162.09100000000001</v>
      </c>
      <c r="H3" s="6">
        <f>D47/1000</f>
        <v>9.6204000000000001</v>
      </c>
      <c r="I3" s="7">
        <f>D58/1000</f>
        <v>16.630650000000003</v>
      </c>
      <c r="J3" s="6">
        <f>E47/1000</f>
        <v>82.698050000000009</v>
      </c>
      <c r="K3" s="7">
        <f>E58/1000</f>
        <v>165.64714999999998</v>
      </c>
    </row>
    <row r="4" spans="1:16">
      <c r="A4" s="2" t="s">
        <v>25</v>
      </c>
      <c r="B4" s="3">
        <v>18.250800000000002</v>
      </c>
      <c r="C4" s="3">
        <v>32.082799999999999</v>
      </c>
      <c r="D4" s="3">
        <v>182.49690000000001</v>
      </c>
      <c r="E4" s="3">
        <v>356.83730000000003</v>
      </c>
      <c r="H4" s="6">
        <f>F47/1000</f>
        <v>18.250799999999998</v>
      </c>
      <c r="I4" s="7">
        <f>F58/1000</f>
        <v>32.244099999999996</v>
      </c>
      <c r="J4" s="6">
        <f>G47/1000</f>
        <v>181.96345000000002</v>
      </c>
      <c r="K4" s="7">
        <f>G58/1000</f>
        <v>363.05020000000002</v>
      </c>
    </row>
    <row r="5" spans="1:16">
      <c r="A5" s="2" t="s">
        <v>26</v>
      </c>
      <c r="B5" s="3">
        <v>35.511600000000001</v>
      </c>
      <c r="C5" s="3">
        <v>62.995100000000001</v>
      </c>
      <c r="D5" s="3">
        <v>412.8793</v>
      </c>
      <c r="E5" s="3">
        <v>694.80070000000001</v>
      </c>
      <c r="H5" s="6">
        <f>H47/1000</f>
        <v>35.511600000000001</v>
      </c>
      <c r="I5" s="7">
        <f>H58/1000</f>
        <v>63.567149999999998</v>
      </c>
      <c r="J5" s="6">
        <f>I47/1000</f>
        <v>412.61869999999999</v>
      </c>
      <c r="K5" s="7">
        <f>I58/1000</f>
        <v>707.31484999999998</v>
      </c>
    </row>
    <row r="6" spans="1:16">
      <c r="A6" s="2" t="s">
        <v>27</v>
      </c>
      <c r="B6" s="3">
        <v>70.033199999999994</v>
      </c>
      <c r="C6" s="3">
        <v>125.16719999999999</v>
      </c>
      <c r="D6" s="3">
        <v>705.71550000000002</v>
      </c>
      <c r="E6" s="3">
        <v>1274.8798999999999</v>
      </c>
      <c r="H6" s="6">
        <f>J47/1000</f>
        <v>70.033199999999994</v>
      </c>
      <c r="I6" s="7">
        <f>J58/1000</f>
        <v>126.18989609374999</v>
      </c>
      <c r="J6" s="6">
        <f>K47/1000</f>
        <v>706.57815000000005</v>
      </c>
      <c r="K6" s="7">
        <f>K58/1000</f>
        <v>1295.19705</v>
      </c>
    </row>
    <row r="8" spans="1:16">
      <c r="B8">
        <f t="shared" ref="B8:E12" si="0">B2/1000</f>
        <v>5.3052000000000004E-3</v>
      </c>
      <c r="C8">
        <f t="shared" si="0"/>
        <v>8.7425999999999997E-3</v>
      </c>
      <c r="D8">
        <f t="shared" si="0"/>
        <v>3.9955399999999995E-2</v>
      </c>
      <c r="E8">
        <f t="shared" si="0"/>
        <v>7.7545299999999998E-2</v>
      </c>
    </row>
    <row r="9" spans="1:16">
      <c r="B9">
        <f t="shared" si="0"/>
        <v>9.6203999999999994E-3</v>
      </c>
      <c r="C9">
        <f t="shared" si="0"/>
        <v>1.6493300000000002E-2</v>
      </c>
      <c r="D9">
        <f t="shared" si="0"/>
        <v>8.3232399999999998E-2</v>
      </c>
      <c r="E9">
        <f t="shared" si="0"/>
        <v>0.16209100000000001</v>
      </c>
      <c r="P9" s="4"/>
    </row>
    <row r="10" spans="1:16">
      <c r="B10">
        <f t="shared" si="0"/>
        <v>1.8250800000000001E-2</v>
      </c>
      <c r="C10">
        <f t="shared" si="0"/>
        <v>3.2082800000000002E-2</v>
      </c>
      <c r="D10">
        <f t="shared" si="0"/>
        <v>0.18249690000000002</v>
      </c>
      <c r="E10">
        <f t="shared" si="0"/>
        <v>0.35683730000000002</v>
      </c>
    </row>
    <row r="11" spans="1:16">
      <c r="B11">
        <f t="shared" si="0"/>
        <v>3.5511600000000004E-2</v>
      </c>
      <c r="C11">
        <f t="shared" si="0"/>
        <v>6.2995099999999998E-2</v>
      </c>
      <c r="D11">
        <f t="shared" si="0"/>
        <v>0.4128793</v>
      </c>
      <c r="E11">
        <f t="shared" si="0"/>
        <v>0.69480070000000005</v>
      </c>
    </row>
    <row r="12" spans="1:16">
      <c r="B12">
        <f t="shared" si="0"/>
        <v>7.003319999999999E-2</v>
      </c>
      <c r="C12">
        <f t="shared" si="0"/>
        <v>0.12516720000000001</v>
      </c>
      <c r="D12">
        <f t="shared" si="0"/>
        <v>0.70571550000000005</v>
      </c>
      <c r="E12">
        <f t="shared" si="0"/>
        <v>1.2748799</v>
      </c>
    </row>
    <row r="40" spans="1:11">
      <c r="B40" s="8" t="s">
        <v>0</v>
      </c>
      <c r="C40" s="8"/>
      <c r="D40" s="8" t="s">
        <v>1</v>
      </c>
      <c r="E40" s="8"/>
      <c r="F40" s="8" t="s">
        <v>2</v>
      </c>
      <c r="G40" s="8"/>
      <c r="H40" s="8" t="s">
        <v>3</v>
      </c>
      <c r="I40" s="8"/>
      <c r="J40" s="8" t="s">
        <v>4</v>
      </c>
      <c r="K40" s="8"/>
    </row>
    <row r="41" spans="1:11">
      <c r="B41" s="2" t="s">
        <v>5</v>
      </c>
      <c r="C41" s="2" t="s">
        <v>6</v>
      </c>
      <c r="D41" s="2" t="s">
        <v>5</v>
      </c>
      <c r="E41" s="2" t="s">
        <v>6</v>
      </c>
      <c r="F41" s="2" t="s">
        <v>5</v>
      </c>
      <c r="G41" s="2" t="s">
        <v>6</v>
      </c>
      <c r="H41" s="2" t="s">
        <v>5</v>
      </c>
      <c r="I41" s="2" t="s">
        <v>6</v>
      </c>
      <c r="J41" s="2" t="s">
        <v>5</v>
      </c>
      <c r="K41" s="2" t="s">
        <v>6</v>
      </c>
    </row>
    <row r="42" spans="1:11">
      <c r="A42" t="s">
        <v>7</v>
      </c>
      <c r="B42">
        <v>23.737580490555501</v>
      </c>
      <c r="C42">
        <v>231.235214377673</v>
      </c>
      <c r="D42">
        <v>24.286715721865999</v>
      </c>
      <c r="E42">
        <v>231.33344285408899</v>
      </c>
      <c r="F42">
        <v>24.111829106410699</v>
      </c>
      <c r="G42">
        <v>231.182343770724</v>
      </c>
      <c r="H42">
        <v>23.772051146268801</v>
      </c>
      <c r="I42">
        <v>903.30484006678296</v>
      </c>
      <c r="J42">
        <v>22.0581955309232</v>
      </c>
      <c r="K42">
        <v>4052.1281709703499</v>
      </c>
    </row>
    <row r="43" spans="1:11">
      <c r="A43" t="s">
        <v>8</v>
      </c>
      <c r="B43" s="5">
        <v>13324559.2142858</v>
      </c>
      <c r="C43" s="5">
        <v>13711709.7321431</v>
      </c>
      <c r="D43" s="5">
        <v>13327340.3142859</v>
      </c>
      <c r="E43" s="5">
        <v>14158811.2250003</v>
      </c>
      <c r="F43" s="5">
        <v>13332902.514286101</v>
      </c>
      <c r="G43" s="5">
        <v>14388138.8750004</v>
      </c>
      <c r="H43" s="5">
        <v>13344026.9142865</v>
      </c>
      <c r="I43" s="5">
        <v>14408299.1343855</v>
      </c>
      <c r="J43" s="5">
        <v>13366275.7142874</v>
      </c>
      <c r="K43" s="5">
        <v>14461867.957148699</v>
      </c>
    </row>
    <row r="44" spans="1:11">
      <c r="A44" t="s">
        <v>9</v>
      </c>
      <c r="B44">
        <v>3490063.2937799799</v>
      </c>
      <c r="C44">
        <v>3496717.6791937598</v>
      </c>
      <c r="D44">
        <v>6983289.2794199698</v>
      </c>
      <c r="E44">
        <v>6995754.8313037902</v>
      </c>
      <c r="F44" s="5">
        <v>13966656.099899899</v>
      </c>
      <c r="G44" s="5">
        <v>13990168.079218799</v>
      </c>
      <c r="H44" s="5">
        <v>27927961.937919799</v>
      </c>
      <c r="I44" s="5">
        <v>27951897.774918001</v>
      </c>
      <c r="J44" s="5">
        <v>55765338.133299902</v>
      </c>
      <c r="K44" s="5">
        <v>55925924.111024998</v>
      </c>
    </row>
    <row r="45" spans="1:11">
      <c r="A45" t="s">
        <v>10</v>
      </c>
      <c r="B45">
        <v>834332.99999999802</v>
      </c>
      <c r="C45">
        <v>834332.99999999802</v>
      </c>
      <c r="D45">
        <v>1668665.99999999</v>
      </c>
      <c r="E45">
        <v>1668665.99999999</v>
      </c>
      <c r="F45">
        <v>3337331.9999999902</v>
      </c>
      <c r="G45">
        <v>3337331.9999999902</v>
      </c>
      <c r="H45">
        <v>6674663.9999999898</v>
      </c>
      <c r="I45">
        <v>6674663.9999999898</v>
      </c>
      <c r="J45" s="5">
        <v>13349327.999999899</v>
      </c>
      <c r="K45" s="5">
        <v>13349327.999999899</v>
      </c>
    </row>
    <row r="46" spans="1:11">
      <c r="A46" s="2" t="s">
        <v>11</v>
      </c>
      <c r="B46" s="3">
        <v>275</v>
      </c>
      <c r="C46" s="3">
        <v>351</v>
      </c>
      <c r="D46" s="3">
        <v>559</v>
      </c>
      <c r="E46" s="3">
        <v>822</v>
      </c>
      <c r="F46" s="3">
        <v>1160</v>
      </c>
      <c r="G46" s="3">
        <v>2659</v>
      </c>
      <c r="H46" s="3">
        <v>4364</v>
      </c>
      <c r="I46" s="3">
        <v>11950</v>
      </c>
      <c r="J46" s="3">
        <v>6586</v>
      </c>
      <c r="K46" s="3">
        <v>20173</v>
      </c>
    </row>
    <row r="47" spans="1:11">
      <c r="A47" s="2" t="s">
        <v>12</v>
      </c>
      <c r="B47" s="4">
        <v>5305.2</v>
      </c>
      <c r="C47" s="4">
        <v>39832.800000000003</v>
      </c>
      <c r="D47" s="4">
        <v>9620.4</v>
      </c>
      <c r="E47" s="4">
        <v>82698.05</v>
      </c>
      <c r="F47" s="4">
        <v>18250.8</v>
      </c>
      <c r="G47" s="4">
        <v>181963.45</v>
      </c>
      <c r="H47" s="4">
        <v>35511.599999999999</v>
      </c>
      <c r="I47" s="4">
        <v>412618.7</v>
      </c>
      <c r="J47" s="4">
        <v>70033.2</v>
      </c>
      <c r="K47" s="4">
        <v>706578.15</v>
      </c>
    </row>
    <row r="48" spans="1:11">
      <c r="A48" s="2"/>
      <c r="B48" s="3"/>
      <c r="C48" s="3"/>
      <c r="D48" s="3"/>
      <c r="E48" s="3"/>
      <c r="F48" s="4"/>
      <c r="G48" s="4"/>
      <c r="H48" s="4"/>
      <c r="I48" s="4"/>
      <c r="J48" s="4"/>
      <c r="K48" s="4"/>
    </row>
    <row r="49" spans="1:11">
      <c r="A49" s="2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2"/>
      <c r="B51" s="8" t="s">
        <v>13</v>
      </c>
      <c r="C51" s="8"/>
      <c r="D51" s="8" t="s">
        <v>14</v>
      </c>
      <c r="E51" s="8"/>
      <c r="F51" s="8" t="s">
        <v>15</v>
      </c>
      <c r="G51" s="8"/>
      <c r="H51" s="8" t="s">
        <v>16</v>
      </c>
      <c r="I51" s="8"/>
      <c r="J51" s="8" t="s">
        <v>17</v>
      </c>
      <c r="K51" s="8"/>
    </row>
    <row r="52" spans="1:11">
      <c r="B52" s="2" t="s">
        <v>5</v>
      </c>
      <c r="C52" s="2" t="s">
        <v>6</v>
      </c>
      <c r="D52" s="2" t="s">
        <v>5</v>
      </c>
      <c r="E52" s="2" t="s">
        <v>6</v>
      </c>
      <c r="F52" s="2" t="s">
        <v>5</v>
      </c>
      <c r="G52" s="2" t="s">
        <v>6</v>
      </c>
      <c r="H52" s="2" t="s">
        <v>5</v>
      </c>
      <c r="I52" s="2" t="s">
        <v>6</v>
      </c>
      <c r="J52" s="2" t="s">
        <v>5</v>
      </c>
      <c r="K52" s="2" t="s">
        <v>6</v>
      </c>
    </row>
    <row r="53" spans="1:11">
      <c r="A53" t="s">
        <v>7</v>
      </c>
      <c r="B53">
        <v>31.975317660232101</v>
      </c>
      <c r="C53">
        <v>225.895527138402</v>
      </c>
      <c r="D53">
        <v>32.279843791437997</v>
      </c>
      <c r="E53">
        <v>226.05087363352601</v>
      </c>
      <c r="F53">
        <v>32.074130988169998</v>
      </c>
      <c r="G53">
        <v>226.180016079773</v>
      </c>
      <c r="H53">
        <v>32.510245199121599</v>
      </c>
      <c r="I53">
        <v>2993.4148283607701</v>
      </c>
      <c r="J53">
        <v>32.549403037660497</v>
      </c>
      <c r="K53">
        <v>4580.4153499016202</v>
      </c>
    </row>
    <row r="54" spans="1:11">
      <c r="A54" t="s">
        <v>8</v>
      </c>
      <c r="B54" s="5">
        <v>13324315.6142857</v>
      </c>
      <c r="C54" s="5">
        <v>14030679.178571699</v>
      </c>
      <c r="D54" s="5">
        <v>13327096.714285901</v>
      </c>
      <c r="E54" s="5">
        <v>14411798.3178578</v>
      </c>
      <c r="F54" s="5">
        <v>13332658.914286001</v>
      </c>
      <c r="G54" s="5">
        <v>14425835.1443581</v>
      </c>
      <c r="H54" s="5">
        <v>13343783.3142865</v>
      </c>
      <c r="I54" s="5">
        <v>14441914.751595801</v>
      </c>
      <c r="J54" s="5">
        <v>13366032.114287401</v>
      </c>
      <c r="K54" s="5">
        <v>14467338.7035701</v>
      </c>
    </row>
    <row r="55" spans="1:11">
      <c r="A55" t="s">
        <v>9</v>
      </c>
      <c r="B55">
        <v>3497125.6280600298</v>
      </c>
      <c r="C55">
        <v>3497675.7858000398</v>
      </c>
      <c r="D55">
        <v>6992501.8536600703</v>
      </c>
      <c r="E55">
        <v>6998057.0287601501</v>
      </c>
      <c r="F55" s="5">
        <v>13986499.933180099</v>
      </c>
      <c r="G55" s="5">
        <v>13995580.9194676</v>
      </c>
      <c r="H55" s="5">
        <v>27972667.428280301</v>
      </c>
      <c r="I55" s="5">
        <v>27977617.310780101</v>
      </c>
      <c r="J55" s="5">
        <v>55945101.9992406</v>
      </c>
      <c r="K55" s="5">
        <v>55960704.488230601</v>
      </c>
    </row>
    <row r="56" spans="1:11">
      <c r="A56" t="s">
        <v>10</v>
      </c>
      <c r="B56">
        <v>1073146.1618600099</v>
      </c>
      <c r="C56">
        <v>834332.99999999802</v>
      </c>
      <c r="D56">
        <v>2146220.60662001</v>
      </c>
      <c r="E56">
        <v>1668665.99999999</v>
      </c>
      <c r="F56">
        <v>4292553.5700300299</v>
      </c>
      <c r="G56">
        <v>3337331.9999999902</v>
      </c>
      <c r="H56">
        <v>8585316.3149350509</v>
      </c>
      <c r="I56">
        <v>6674663.9999999898</v>
      </c>
      <c r="J56" s="5">
        <v>17170459.982904699</v>
      </c>
      <c r="K56" s="5">
        <v>13349327.999999899</v>
      </c>
    </row>
    <row r="57" spans="1:11">
      <c r="A57" t="s">
        <v>11</v>
      </c>
      <c r="B57">
        <v>494</v>
      </c>
      <c r="C57">
        <v>597</v>
      </c>
      <c r="D57">
        <v>1017</v>
      </c>
      <c r="E57">
        <v>1584</v>
      </c>
      <c r="F57">
        <v>2656</v>
      </c>
      <c r="G57">
        <v>5318</v>
      </c>
      <c r="H57">
        <v>5653</v>
      </c>
      <c r="I57">
        <v>13807</v>
      </c>
      <c r="J57">
        <v>15125</v>
      </c>
      <c r="K57">
        <v>34723</v>
      </c>
    </row>
    <row r="58" spans="1:11">
      <c r="A58" t="s">
        <v>12</v>
      </c>
      <c r="B58">
        <v>8800.4</v>
      </c>
      <c r="C58">
        <v>78954</v>
      </c>
      <c r="D58">
        <v>16630.650000000001</v>
      </c>
      <c r="E58">
        <v>165647.15</v>
      </c>
      <c r="F58">
        <v>32244.1</v>
      </c>
      <c r="G58">
        <v>363050.2</v>
      </c>
      <c r="H58">
        <v>63567.15</v>
      </c>
      <c r="I58">
        <v>707314.85</v>
      </c>
      <c r="J58">
        <v>126189.89609374999</v>
      </c>
      <c r="K58">
        <v>1295197.05</v>
      </c>
    </row>
  </sheetData>
  <mergeCells count="10">
    <mergeCell ref="B40:C40"/>
    <mergeCell ref="D40:E40"/>
    <mergeCell ref="F40:G40"/>
    <mergeCell ref="H40:I40"/>
    <mergeCell ref="J40:K40"/>
    <mergeCell ref="B51:C51"/>
    <mergeCell ref="D51:E51"/>
    <mergeCell ref="F51:G51"/>
    <mergeCell ref="H51:I51"/>
    <mergeCell ref="J51:K51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topLeftCell="A22" workbookViewId="0">
      <selection activeCell="A40" sqref="A40:K58"/>
    </sheetView>
  </sheetViews>
  <sheetFormatPr defaultRowHeight="13.2"/>
  <cols>
    <col min="1" max="1" width="31.88671875"/>
    <col min="2" max="2" width="14.88671875"/>
    <col min="3" max="3" width="15.21875"/>
    <col min="4" max="4" width="16.44140625"/>
    <col min="5" max="5" width="16.6640625"/>
    <col min="6" max="7" width="11.5546875"/>
    <col min="8" max="9" width="15.109375" bestFit="1" customWidth="1"/>
    <col min="10" max="11" width="16.5546875" bestFit="1" customWidth="1"/>
    <col min="12" max="1025" width="11.5546875"/>
  </cols>
  <sheetData>
    <row r="1" spans="1:1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2" t="s">
        <v>23</v>
      </c>
      <c r="B2" s="3">
        <v>24.226846496106901</v>
      </c>
      <c r="C2" s="3">
        <v>31.3287789953039</v>
      </c>
      <c r="D2" s="3">
        <v>230.894682656686</v>
      </c>
      <c r="E2" s="3">
        <v>225.157024055157</v>
      </c>
      <c r="H2" s="6">
        <f>B42</f>
        <v>23.737580490555501</v>
      </c>
      <c r="I2" s="7">
        <f>B53</f>
        <v>31.975317660232101</v>
      </c>
      <c r="J2" s="6">
        <f>C42</f>
        <v>231.235214377673</v>
      </c>
      <c r="K2" s="7">
        <f>C53</f>
        <v>225.895527138402</v>
      </c>
    </row>
    <row r="3" spans="1:11">
      <c r="A3" s="2" t="s">
        <v>24</v>
      </c>
      <c r="B3" s="3">
        <v>24.372053050398399</v>
      </c>
      <c r="C3" s="3">
        <v>31.5025036657381</v>
      </c>
      <c r="D3" s="3">
        <v>230.54714821379201</v>
      </c>
      <c r="E3" s="3">
        <v>225.281648386786</v>
      </c>
      <c r="H3" s="6">
        <f>D42</f>
        <v>24.286715721865999</v>
      </c>
      <c r="I3" s="7">
        <f>D53</f>
        <v>32.279843791437997</v>
      </c>
      <c r="J3" s="6">
        <f>E42</f>
        <v>231.33344285408899</v>
      </c>
      <c r="K3" s="7">
        <f>E53</f>
        <v>226.05087363352601</v>
      </c>
    </row>
    <row r="4" spans="1:11">
      <c r="A4" s="2" t="s">
        <v>25</v>
      </c>
      <c r="B4" s="3">
        <v>24.1994448547382</v>
      </c>
      <c r="C4" s="3">
        <v>32.126406238938301</v>
      </c>
      <c r="D4" s="3">
        <v>230.59963184775299</v>
      </c>
      <c r="E4" s="3">
        <v>225.56183776645801</v>
      </c>
      <c r="H4" s="6">
        <f>F42</f>
        <v>24.111829106410699</v>
      </c>
      <c r="I4" s="7">
        <f>F53</f>
        <v>32.074130988169998</v>
      </c>
      <c r="J4" s="6">
        <f>G42</f>
        <v>231.182343770724</v>
      </c>
      <c r="K4" s="7">
        <f>G53</f>
        <v>226.180016079773</v>
      </c>
    </row>
    <row r="5" spans="1:11">
      <c r="A5" s="2" t="s">
        <v>26</v>
      </c>
      <c r="B5" s="3">
        <v>23.668924516495</v>
      </c>
      <c r="C5" s="3">
        <v>31.5119245497953</v>
      </c>
      <c r="D5" s="3">
        <v>905.61337377555401</v>
      </c>
      <c r="E5" s="3">
        <v>2950.6711365475699</v>
      </c>
      <c r="H5" s="6">
        <f>H42</f>
        <v>23.772051146268801</v>
      </c>
      <c r="I5" s="7">
        <f>H53</f>
        <v>32.510245199121599</v>
      </c>
      <c r="J5" s="6">
        <f>I42</f>
        <v>903.30484006678296</v>
      </c>
      <c r="K5" s="7">
        <f>I53</f>
        <v>2993.4148283607701</v>
      </c>
    </row>
    <row r="6" spans="1:11">
      <c r="A6" s="2" t="s">
        <v>27</v>
      </c>
      <c r="B6" s="3">
        <v>21.979312632717399</v>
      </c>
      <c r="C6" s="3">
        <v>31.716731879583399</v>
      </c>
      <c r="D6" s="3">
        <v>4054.8682879942098</v>
      </c>
      <c r="E6" s="3">
        <v>4574.1589833596599</v>
      </c>
      <c r="H6" s="6">
        <f>J42</f>
        <v>22.0581955309232</v>
      </c>
      <c r="I6" s="7">
        <f>J53</f>
        <v>32.549403037660497</v>
      </c>
      <c r="J6" s="6">
        <f>K42</f>
        <v>4052.1281709703499</v>
      </c>
      <c r="K6" s="7">
        <f>K53</f>
        <v>4580.4153499016202</v>
      </c>
    </row>
    <row r="40" spans="1:11">
      <c r="B40" s="8" t="s">
        <v>0</v>
      </c>
      <c r="C40" s="8"/>
      <c r="D40" s="8" t="s">
        <v>1</v>
      </c>
      <c r="E40" s="8"/>
      <c r="F40" s="8" t="s">
        <v>2</v>
      </c>
      <c r="G40" s="8"/>
      <c r="H40" s="8" t="s">
        <v>3</v>
      </c>
      <c r="I40" s="8"/>
      <c r="J40" s="8" t="s">
        <v>4</v>
      </c>
      <c r="K40" s="8"/>
    </row>
    <row r="41" spans="1:11">
      <c r="B41" s="2" t="s">
        <v>5</v>
      </c>
      <c r="C41" s="2" t="s">
        <v>6</v>
      </c>
      <c r="D41" s="2" t="s">
        <v>5</v>
      </c>
      <c r="E41" s="2" t="s">
        <v>6</v>
      </c>
      <c r="F41" s="2" t="s">
        <v>5</v>
      </c>
      <c r="G41" s="2" t="s">
        <v>6</v>
      </c>
      <c r="H41" s="2" t="s">
        <v>5</v>
      </c>
      <c r="I41" s="2" t="s">
        <v>6</v>
      </c>
      <c r="J41" s="2" t="s">
        <v>5</v>
      </c>
      <c r="K41" s="2" t="s">
        <v>6</v>
      </c>
    </row>
    <row r="42" spans="1:11">
      <c r="A42" t="s">
        <v>7</v>
      </c>
      <c r="B42">
        <v>23.737580490555501</v>
      </c>
      <c r="C42">
        <v>231.235214377673</v>
      </c>
      <c r="D42">
        <v>24.286715721865999</v>
      </c>
      <c r="E42">
        <v>231.33344285408899</v>
      </c>
      <c r="F42">
        <v>24.111829106410699</v>
      </c>
      <c r="G42">
        <v>231.182343770724</v>
      </c>
      <c r="H42">
        <v>23.772051146268801</v>
      </c>
      <c r="I42">
        <v>903.30484006678296</v>
      </c>
      <c r="J42">
        <v>22.0581955309232</v>
      </c>
      <c r="K42">
        <v>4052.1281709703499</v>
      </c>
    </row>
    <row r="43" spans="1:11">
      <c r="A43" t="s">
        <v>8</v>
      </c>
      <c r="B43" s="5">
        <v>13324559.2142858</v>
      </c>
      <c r="C43" s="5">
        <v>13711709.7321431</v>
      </c>
      <c r="D43" s="5">
        <v>13327340.3142859</v>
      </c>
      <c r="E43" s="5">
        <v>14158811.2250003</v>
      </c>
      <c r="F43" s="5">
        <v>13332902.514286101</v>
      </c>
      <c r="G43" s="5">
        <v>14388138.8750004</v>
      </c>
      <c r="H43" s="5">
        <v>13344026.9142865</v>
      </c>
      <c r="I43" s="5">
        <v>14408299.1343855</v>
      </c>
      <c r="J43" s="5">
        <v>13366275.7142874</v>
      </c>
      <c r="K43" s="5">
        <v>14461867.957148699</v>
      </c>
    </row>
    <row r="44" spans="1:11">
      <c r="A44" t="s">
        <v>9</v>
      </c>
      <c r="B44">
        <v>3490063.2937799799</v>
      </c>
      <c r="C44">
        <v>3496717.6791937598</v>
      </c>
      <c r="D44">
        <v>6983289.2794199698</v>
      </c>
      <c r="E44">
        <v>6995754.8313037902</v>
      </c>
      <c r="F44" s="5">
        <v>13966656.099899899</v>
      </c>
      <c r="G44" s="5">
        <v>13990168.079218799</v>
      </c>
      <c r="H44" s="5">
        <v>27927961.937919799</v>
      </c>
      <c r="I44" s="5">
        <v>27951897.774918001</v>
      </c>
      <c r="J44" s="5">
        <v>55765338.133299902</v>
      </c>
      <c r="K44" s="5">
        <v>55925924.111024998</v>
      </c>
    </row>
    <row r="45" spans="1:11">
      <c r="A45" t="s">
        <v>10</v>
      </c>
      <c r="B45">
        <v>834332.99999999802</v>
      </c>
      <c r="C45">
        <v>834332.99999999802</v>
      </c>
      <c r="D45">
        <v>1668665.99999999</v>
      </c>
      <c r="E45">
        <v>1668665.99999999</v>
      </c>
      <c r="F45">
        <v>3337331.9999999902</v>
      </c>
      <c r="G45">
        <v>3337331.9999999902</v>
      </c>
      <c r="H45">
        <v>6674663.9999999898</v>
      </c>
      <c r="I45">
        <v>6674663.9999999898</v>
      </c>
      <c r="J45" s="5">
        <v>13349327.999999899</v>
      </c>
      <c r="K45" s="5">
        <v>13349327.999999899</v>
      </c>
    </row>
    <row r="46" spans="1:11">
      <c r="A46" s="2" t="s">
        <v>11</v>
      </c>
      <c r="B46" s="3">
        <v>275</v>
      </c>
      <c r="C46" s="3">
        <v>351</v>
      </c>
      <c r="D46" s="3">
        <v>559</v>
      </c>
      <c r="E46" s="3">
        <v>822</v>
      </c>
      <c r="F46" s="3">
        <v>1160</v>
      </c>
      <c r="G46" s="3">
        <v>2659</v>
      </c>
      <c r="H46" s="3">
        <v>4364</v>
      </c>
      <c r="I46" s="3">
        <v>11950</v>
      </c>
      <c r="J46" s="3">
        <v>6586</v>
      </c>
      <c r="K46" s="3">
        <v>20173</v>
      </c>
    </row>
    <row r="47" spans="1:11">
      <c r="A47" s="2" t="s">
        <v>12</v>
      </c>
      <c r="B47" s="4">
        <v>5305.2</v>
      </c>
      <c r="C47" s="4">
        <v>39832.800000000003</v>
      </c>
      <c r="D47" s="4">
        <v>9620.4</v>
      </c>
      <c r="E47" s="4">
        <v>82698.05</v>
      </c>
      <c r="F47" s="4">
        <v>18250.8</v>
      </c>
      <c r="G47" s="4">
        <v>181963.45</v>
      </c>
      <c r="H47" s="4">
        <v>35511.599999999999</v>
      </c>
      <c r="I47" s="4">
        <v>412618.7</v>
      </c>
      <c r="J47" s="4">
        <v>70033.2</v>
      </c>
      <c r="K47" s="4">
        <v>706578.15</v>
      </c>
    </row>
    <row r="48" spans="1:11">
      <c r="A48" s="2"/>
      <c r="B48" s="3"/>
      <c r="C48" s="3"/>
      <c r="D48" s="3"/>
      <c r="E48" s="3"/>
      <c r="F48" s="4"/>
      <c r="G48" s="4"/>
      <c r="H48" s="4"/>
      <c r="I48" s="4"/>
      <c r="J48" s="4"/>
      <c r="K48" s="4"/>
    </row>
    <row r="49" spans="1:11">
      <c r="A49" s="2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2"/>
      <c r="B51" s="8" t="s">
        <v>13</v>
      </c>
      <c r="C51" s="8"/>
      <c r="D51" s="8" t="s">
        <v>14</v>
      </c>
      <c r="E51" s="8"/>
      <c r="F51" s="8" t="s">
        <v>15</v>
      </c>
      <c r="G51" s="8"/>
      <c r="H51" s="8" t="s">
        <v>16</v>
      </c>
      <c r="I51" s="8"/>
      <c r="J51" s="8" t="s">
        <v>17</v>
      </c>
      <c r="K51" s="8"/>
    </row>
    <row r="52" spans="1:11">
      <c r="B52" s="2" t="s">
        <v>5</v>
      </c>
      <c r="C52" s="2" t="s">
        <v>6</v>
      </c>
      <c r="D52" s="2" t="s">
        <v>5</v>
      </c>
      <c r="E52" s="2" t="s">
        <v>6</v>
      </c>
      <c r="F52" s="2" t="s">
        <v>5</v>
      </c>
      <c r="G52" s="2" t="s">
        <v>6</v>
      </c>
      <c r="H52" s="2" t="s">
        <v>5</v>
      </c>
      <c r="I52" s="2" t="s">
        <v>6</v>
      </c>
      <c r="J52" s="2" t="s">
        <v>5</v>
      </c>
      <c r="K52" s="2" t="s">
        <v>6</v>
      </c>
    </row>
    <row r="53" spans="1:11">
      <c r="A53" t="s">
        <v>7</v>
      </c>
      <c r="B53">
        <v>31.975317660232101</v>
      </c>
      <c r="C53">
        <v>225.895527138402</v>
      </c>
      <c r="D53">
        <v>32.279843791437997</v>
      </c>
      <c r="E53">
        <v>226.05087363352601</v>
      </c>
      <c r="F53">
        <v>32.074130988169998</v>
      </c>
      <c r="G53">
        <v>226.180016079773</v>
      </c>
      <c r="H53">
        <v>32.510245199121599</v>
      </c>
      <c r="I53">
        <v>2993.4148283607701</v>
      </c>
      <c r="J53">
        <v>32.549403037660497</v>
      </c>
      <c r="K53">
        <v>4580.4153499016202</v>
      </c>
    </row>
    <row r="54" spans="1:11">
      <c r="A54" t="s">
        <v>8</v>
      </c>
      <c r="B54" s="5">
        <v>13324315.6142857</v>
      </c>
      <c r="C54" s="5">
        <v>14030679.178571699</v>
      </c>
      <c r="D54" s="5">
        <v>13327096.714285901</v>
      </c>
      <c r="E54" s="5">
        <v>14411798.3178578</v>
      </c>
      <c r="F54" s="5">
        <v>13332658.914286001</v>
      </c>
      <c r="G54" s="5">
        <v>14425835.1443581</v>
      </c>
      <c r="H54" s="5">
        <v>13343783.3142865</v>
      </c>
      <c r="I54" s="5">
        <v>14441914.751595801</v>
      </c>
      <c r="J54" s="5">
        <v>13366032.114287401</v>
      </c>
      <c r="K54" s="5">
        <v>14467338.7035701</v>
      </c>
    </row>
    <row r="55" spans="1:11">
      <c r="A55" t="s">
        <v>9</v>
      </c>
      <c r="B55">
        <v>3497125.6280600298</v>
      </c>
      <c r="C55">
        <v>3497675.7858000398</v>
      </c>
      <c r="D55">
        <v>6992501.8536600703</v>
      </c>
      <c r="E55">
        <v>6998057.0287601501</v>
      </c>
      <c r="F55" s="5">
        <v>13986499.933180099</v>
      </c>
      <c r="G55" s="5">
        <v>13995580.9194676</v>
      </c>
      <c r="H55" s="5">
        <v>27972667.428280301</v>
      </c>
      <c r="I55" s="5">
        <v>27977617.310780101</v>
      </c>
      <c r="J55" s="5">
        <v>55945101.9992406</v>
      </c>
      <c r="K55" s="5">
        <v>55960704.488230601</v>
      </c>
    </row>
    <row r="56" spans="1:11">
      <c r="A56" t="s">
        <v>10</v>
      </c>
      <c r="B56">
        <v>1073146.1618600099</v>
      </c>
      <c r="C56">
        <v>834332.99999999802</v>
      </c>
      <c r="D56">
        <v>2146220.60662001</v>
      </c>
      <c r="E56">
        <v>1668665.99999999</v>
      </c>
      <c r="F56">
        <v>4292553.5700300299</v>
      </c>
      <c r="G56">
        <v>3337331.9999999902</v>
      </c>
      <c r="H56">
        <v>8585316.3149350509</v>
      </c>
      <c r="I56">
        <v>6674663.9999999898</v>
      </c>
      <c r="J56" s="5">
        <v>17170459.982904699</v>
      </c>
      <c r="K56" s="5">
        <v>13349327.999999899</v>
      </c>
    </row>
    <row r="57" spans="1:11">
      <c r="A57" t="s">
        <v>11</v>
      </c>
      <c r="B57">
        <v>494</v>
      </c>
      <c r="C57">
        <v>597</v>
      </c>
      <c r="D57">
        <v>1017</v>
      </c>
      <c r="E57">
        <v>1584</v>
      </c>
      <c r="F57">
        <v>2656</v>
      </c>
      <c r="G57">
        <v>5318</v>
      </c>
      <c r="H57">
        <v>5653</v>
      </c>
      <c r="I57">
        <v>13807</v>
      </c>
      <c r="J57">
        <v>15125</v>
      </c>
      <c r="K57">
        <v>34723</v>
      </c>
    </row>
    <row r="58" spans="1:11">
      <c r="A58" t="s">
        <v>12</v>
      </c>
      <c r="B58">
        <v>8800.4</v>
      </c>
      <c r="C58">
        <v>78954</v>
      </c>
      <c r="D58">
        <v>16630.650000000001</v>
      </c>
      <c r="E58">
        <v>165647.15</v>
      </c>
      <c r="F58">
        <v>32244.1</v>
      </c>
      <c r="G58">
        <v>363050.2</v>
      </c>
      <c r="H58">
        <v>63567.15</v>
      </c>
      <c r="I58">
        <v>707314.85</v>
      </c>
      <c r="J58">
        <v>126189.89609374999</v>
      </c>
      <c r="K58">
        <v>1295197.05</v>
      </c>
    </row>
  </sheetData>
  <mergeCells count="10">
    <mergeCell ref="B51:C51"/>
    <mergeCell ref="D51:E51"/>
    <mergeCell ref="F51:G51"/>
    <mergeCell ref="H51:I51"/>
    <mergeCell ref="J51:K51"/>
    <mergeCell ref="B40:C40"/>
    <mergeCell ref="D40:E40"/>
    <mergeCell ref="F40:G40"/>
    <mergeCell ref="H40:I40"/>
    <mergeCell ref="J40:K4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S58"/>
  <sheetViews>
    <sheetView topLeftCell="C25" workbookViewId="0">
      <selection activeCell="C40" sqref="C40:M58"/>
    </sheetView>
  </sheetViews>
  <sheetFormatPr defaultRowHeight="13.2"/>
  <cols>
    <col min="1" max="2" width="13.109375"/>
    <col min="3" max="9" width="19.33203125"/>
    <col min="10" max="10" width="15.109375" bestFit="1" customWidth="1"/>
    <col min="11" max="11" width="16.5546875" bestFit="1" customWidth="1"/>
    <col min="12" max="12" width="15.109375" bestFit="1" customWidth="1"/>
    <col min="13" max="13" width="16.5546875" bestFit="1" customWidth="1"/>
    <col min="14" max="1025" width="11.5546875"/>
  </cols>
  <sheetData>
    <row r="1" spans="2:19">
      <c r="B1" s="8"/>
      <c r="C1" s="8"/>
      <c r="D1" s="1"/>
      <c r="E1" s="8"/>
      <c r="F1" s="8"/>
      <c r="G1" s="8"/>
      <c r="H1" s="8"/>
      <c r="I1" s="8"/>
      <c r="J1" s="8"/>
      <c r="K1" s="8"/>
      <c r="L1" s="8"/>
    </row>
    <row r="2" spans="2:19">
      <c r="B2" s="2"/>
      <c r="C2" s="2"/>
      <c r="D2" s="9" t="s">
        <v>28</v>
      </c>
      <c r="E2" s="10"/>
      <c r="F2" s="10"/>
      <c r="G2" s="10"/>
      <c r="H2" s="10"/>
      <c r="I2" s="2"/>
      <c r="J2" s="2"/>
      <c r="K2" s="2"/>
      <c r="L2" s="2"/>
    </row>
    <row r="3" spans="2:19">
      <c r="B3" s="3"/>
      <c r="C3" s="3"/>
      <c r="D3" s="4"/>
      <c r="E3" s="4" t="s">
        <v>19</v>
      </c>
      <c r="F3" s="4" t="s">
        <v>21</v>
      </c>
      <c r="G3" s="4" t="s">
        <v>20</v>
      </c>
      <c r="H3" s="4" t="s">
        <v>22</v>
      </c>
      <c r="I3" s="4"/>
      <c r="J3" s="4" t="s">
        <v>19</v>
      </c>
      <c r="K3" s="4" t="s">
        <v>21</v>
      </c>
      <c r="L3" s="4" t="s">
        <v>20</v>
      </c>
      <c r="M3" s="4" t="s">
        <v>22</v>
      </c>
      <c r="N3" s="4"/>
    </row>
    <row r="4" spans="2:19">
      <c r="B4" s="4"/>
      <c r="C4" s="4"/>
      <c r="D4" s="3" t="s">
        <v>8</v>
      </c>
      <c r="E4" s="4">
        <v>13355148.2285714</v>
      </c>
      <c r="F4" s="4">
        <v>14688111.9782867</v>
      </c>
      <c r="G4" s="4">
        <v>13354484.6285714</v>
      </c>
      <c r="H4" s="4">
        <v>14688488.2383644</v>
      </c>
      <c r="I4" s="4"/>
      <c r="J4" s="5">
        <f>H43</f>
        <v>13332902.514286101</v>
      </c>
      <c r="K4" s="5">
        <f>I43</f>
        <v>14388138.8750004</v>
      </c>
      <c r="L4" s="5">
        <f>H54</f>
        <v>13332658.914286001</v>
      </c>
      <c r="M4" s="5">
        <f>I54</f>
        <v>14425835.1443581</v>
      </c>
      <c r="N4" s="4"/>
    </row>
    <row r="5" spans="2:19">
      <c r="B5" s="4"/>
      <c r="C5" s="4"/>
      <c r="D5" s="2" t="s">
        <v>9</v>
      </c>
      <c r="E5" s="4">
        <v>13968155.4611999</v>
      </c>
      <c r="F5" s="4">
        <v>13985930.8113726</v>
      </c>
      <c r="G5" s="4">
        <v>13992315.675559999</v>
      </c>
      <c r="H5" s="4">
        <v>13983132.9557152</v>
      </c>
      <c r="I5" s="3"/>
      <c r="J5" s="5">
        <f>H44</f>
        <v>13966656.099899899</v>
      </c>
      <c r="K5" s="5">
        <f t="shared" ref="K5:K6" si="0">I44</f>
        <v>13990168.079218799</v>
      </c>
      <c r="L5" s="5">
        <f t="shared" ref="L5:L6" si="1">H55</f>
        <v>13986499.933180099</v>
      </c>
      <c r="M5" s="5">
        <f t="shared" ref="M5:M6" si="2">I55</f>
        <v>13995580.9194676</v>
      </c>
      <c r="N5" s="4"/>
    </row>
    <row r="6" spans="2:19">
      <c r="B6" s="3"/>
      <c r="C6" s="3"/>
      <c r="D6" s="2" t="s">
        <v>10</v>
      </c>
      <c r="E6" s="3">
        <v>3337331.9999999902</v>
      </c>
      <c r="F6" s="3">
        <v>3337331.9999999902</v>
      </c>
      <c r="G6" s="3">
        <v>4292642.3626300599</v>
      </c>
      <c r="H6" s="3">
        <v>3337331.9999999902</v>
      </c>
      <c r="J6" s="5">
        <f>H45</f>
        <v>3337331.9999999902</v>
      </c>
      <c r="K6" s="5">
        <f t="shared" si="0"/>
        <v>3337331.9999999902</v>
      </c>
      <c r="L6" s="5">
        <f t="shared" si="1"/>
        <v>4292553.5700300299</v>
      </c>
      <c r="M6" s="5">
        <f t="shared" si="2"/>
        <v>3337331.9999999902</v>
      </c>
      <c r="N6" s="3"/>
    </row>
    <row r="10" spans="2:19"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>
      <c r="L11" s="3"/>
      <c r="M11" s="3"/>
      <c r="N11" s="4"/>
      <c r="O11" s="4"/>
      <c r="P11" s="4"/>
      <c r="Q11" s="4"/>
      <c r="R11" s="4"/>
      <c r="S11" s="4"/>
    </row>
    <row r="12" spans="2:19">
      <c r="L12" s="3"/>
      <c r="M12" s="3"/>
      <c r="N12" s="3"/>
      <c r="O12" s="3"/>
      <c r="P12" s="3"/>
      <c r="Q12" s="3"/>
      <c r="R12" s="4"/>
      <c r="S12" s="4"/>
    </row>
    <row r="40" spans="3:13">
      <c r="D40" s="8" t="s">
        <v>0</v>
      </c>
      <c r="E40" s="8"/>
      <c r="F40" s="8" t="s">
        <v>1</v>
      </c>
      <c r="G40" s="8"/>
      <c r="H40" s="8" t="s">
        <v>2</v>
      </c>
      <c r="I40" s="8"/>
      <c r="J40" s="8" t="s">
        <v>3</v>
      </c>
      <c r="K40" s="8"/>
      <c r="L40" s="8" t="s">
        <v>4</v>
      </c>
      <c r="M40" s="8"/>
    </row>
    <row r="41" spans="3:13">
      <c r="D41" s="2" t="s">
        <v>5</v>
      </c>
      <c r="E41" s="2" t="s">
        <v>6</v>
      </c>
      <c r="F41" s="2" t="s">
        <v>5</v>
      </c>
      <c r="G41" s="2" t="s">
        <v>6</v>
      </c>
      <c r="H41" s="2" t="s">
        <v>5</v>
      </c>
      <c r="I41" s="2" t="s">
        <v>6</v>
      </c>
      <c r="J41" s="2" t="s">
        <v>5</v>
      </c>
      <c r="K41" s="2" t="s">
        <v>6</v>
      </c>
      <c r="L41" s="2" t="s">
        <v>5</v>
      </c>
      <c r="M41" s="2" t="s">
        <v>6</v>
      </c>
    </row>
    <row r="42" spans="3:13">
      <c r="C42" t="s">
        <v>7</v>
      </c>
      <c r="D42">
        <v>23.737580490555501</v>
      </c>
      <c r="E42">
        <v>231.235214377673</v>
      </c>
      <c r="F42">
        <v>24.286715721865999</v>
      </c>
      <c r="G42">
        <v>231.33344285408899</v>
      </c>
      <c r="H42">
        <v>24.111829106410699</v>
      </c>
      <c r="I42">
        <v>231.182343770724</v>
      </c>
      <c r="J42">
        <v>23.772051146268801</v>
      </c>
      <c r="K42">
        <v>903.30484006678296</v>
      </c>
      <c r="L42">
        <v>22.0581955309232</v>
      </c>
      <c r="M42">
        <v>4052.1281709703499</v>
      </c>
    </row>
    <row r="43" spans="3:13">
      <c r="C43" t="s">
        <v>8</v>
      </c>
      <c r="D43" s="5">
        <v>13324559.2142858</v>
      </c>
      <c r="E43" s="5">
        <v>13711709.7321431</v>
      </c>
      <c r="F43" s="5">
        <v>13327340.3142859</v>
      </c>
      <c r="G43" s="5">
        <v>14158811.2250003</v>
      </c>
      <c r="H43" s="5">
        <v>13332902.514286101</v>
      </c>
      <c r="I43" s="5">
        <v>14388138.8750004</v>
      </c>
      <c r="J43" s="5">
        <v>13344026.9142865</v>
      </c>
      <c r="K43" s="5">
        <v>14408299.1343855</v>
      </c>
      <c r="L43" s="5">
        <v>13366275.7142874</v>
      </c>
      <c r="M43" s="5">
        <v>14461867.957148699</v>
      </c>
    </row>
    <row r="44" spans="3:13">
      <c r="C44" t="s">
        <v>9</v>
      </c>
      <c r="D44">
        <v>3490063.2937799799</v>
      </c>
      <c r="E44">
        <v>3496717.6791937598</v>
      </c>
      <c r="F44">
        <v>6983289.2794199698</v>
      </c>
      <c r="G44">
        <v>6995754.8313037902</v>
      </c>
      <c r="H44" s="5">
        <v>13966656.099899899</v>
      </c>
      <c r="I44" s="5">
        <v>13990168.079218799</v>
      </c>
      <c r="J44" s="5">
        <v>27927961.937919799</v>
      </c>
      <c r="K44" s="5">
        <v>27951897.774918001</v>
      </c>
      <c r="L44" s="5">
        <v>55765338.133299902</v>
      </c>
      <c r="M44" s="5">
        <v>55925924.111024998</v>
      </c>
    </row>
    <row r="45" spans="3:13">
      <c r="C45" t="s">
        <v>10</v>
      </c>
      <c r="D45">
        <v>834332.99999999802</v>
      </c>
      <c r="E45">
        <v>834332.99999999802</v>
      </c>
      <c r="F45">
        <v>1668665.99999999</v>
      </c>
      <c r="G45">
        <v>1668665.99999999</v>
      </c>
      <c r="H45">
        <v>3337331.9999999902</v>
      </c>
      <c r="I45">
        <v>3337331.9999999902</v>
      </c>
      <c r="J45">
        <v>6674663.9999999898</v>
      </c>
      <c r="K45">
        <v>6674663.9999999898</v>
      </c>
      <c r="L45" s="5">
        <v>13349327.999999899</v>
      </c>
      <c r="M45" s="5">
        <v>13349327.999999899</v>
      </c>
    </row>
    <row r="46" spans="3:13">
      <c r="C46" s="2" t="s">
        <v>11</v>
      </c>
      <c r="D46" s="3">
        <v>275</v>
      </c>
      <c r="E46" s="3">
        <v>351</v>
      </c>
      <c r="F46" s="3">
        <v>559</v>
      </c>
      <c r="G46" s="3">
        <v>822</v>
      </c>
      <c r="H46" s="3">
        <v>1160</v>
      </c>
      <c r="I46" s="3">
        <v>2659</v>
      </c>
      <c r="J46" s="3">
        <v>4364</v>
      </c>
      <c r="K46" s="3">
        <v>11950</v>
      </c>
      <c r="L46" s="3">
        <v>6586</v>
      </c>
      <c r="M46" s="3">
        <v>20173</v>
      </c>
    </row>
    <row r="47" spans="3:13">
      <c r="C47" s="2" t="s">
        <v>12</v>
      </c>
      <c r="D47" s="4">
        <v>5305.2</v>
      </c>
      <c r="E47" s="4">
        <v>39832.800000000003</v>
      </c>
      <c r="F47" s="4">
        <v>9620.4</v>
      </c>
      <c r="G47" s="4">
        <v>82698.05</v>
      </c>
      <c r="H47" s="4">
        <v>18250.8</v>
      </c>
      <c r="I47" s="4">
        <v>181963.45</v>
      </c>
      <c r="J47" s="4">
        <v>35511.599999999999</v>
      </c>
      <c r="K47" s="4">
        <v>412618.7</v>
      </c>
      <c r="L47" s="4">
        <v>70033.2</v>
      </c>
      <c r="M47" s="4">
        <v>706578.15</v>
      </c>
    </row>
    <row r="48" spans="3:13">
      <c r="C48" s="2"/>
      <c r="D48" s="3"/>
      <c r="E48" s="3"/>
      <c r="F48" s="3"/>
      <c r="G48" s="3"/>
      <c r="H48" s="4"/>
      <c r="I48" s="4"/>
      <c r="J48" s="4"/>
      <c r="K48" s="4"/>
      <c r="L48" s="4"/>
      <c r="M48" s="4"/>
    </row>
    <row r="49" spans="3:13">
      <c r="C49" s="2"/>
      <c r="D49" s="3"/>
      <c r="E49" s="3"/>
      <c r="F49" s="3"/>
      <c r="G49" s="3"/>
      <c r="H49" s="3"/>
      <c r="I49" s="3"/>
      <c r="J49" s="3"/>
      <c r="K49" s="3"/>
      <c r="L49" s="4"/>
      <c r="M49" s="4"/>
    </row>
    <row r="50" spans="3:13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>
      <c r="C51" s="2"/>
      <c r="D51" s="8" t="s">
        <v>13</v>
      </c>
      <c r="E51" s="8"/>
      <c r="F51" s="8" t="s">
        <v>14</v>
      </c>
      <c r="G51" s="8"/>
      <c r="H51" s="8" t="s">
        <v>15</v>
      </c>
      <c r="I51" s="8"/>
      <c r="J51" s="8" t="s">
        <v>16</v>
      </c>
      <c r="K51" s="8"/>
      <c r="L51" s="8" t="s">
        <v>17</v>
      </c>
      <c r="M51" s="8"/>
    </row>
    <row r="52" spans="3:13">
      <c r="D52" s="2" t="s">
        <v>5</v>
      </c>
      <c r="E52" s="2" t="s">
        <v>6</v>
      </c>
      <c r="F52" s="2" t="s">
        <v>5</v>
      </c>
      <c r="G52" s="2" t="s">
        <v>6</v>
      </c>
      <c r="H52" s="2" t="s">
        <v>5</v>
      </c>
      <c r="I52" s="2" t="s">
        <v>6</v>
      </c>
      <c r="J52" s="2" t="s">
        <v>5</v>
      </c>
      <c r="K52" s="2" t="s">
        <v>6</v>
      </c>
      <c r="L52" s="2" t="s">
        <v>5</v>
      </c>
      <c r="M52" s="2" t="s">
        <v>6</v>
      </c>
    </row>
    <row r="53" spans="3:13">
      <c r="C53" t="s">
        <v>7</v>
      </c>
      <c r="D53">
        <v>31.975317660232101</v>
      </c>
      <c r="E53">
        <v>225.895527138402</v>
      </c>
      <c r="F53">
        <v>32.279843791437997</v>
      </c>
      <c r="G53">
        <v>226.05087363352601</v>
      </c>
      <c r="H53">
        <v>32.074130988169998</v>
      </c>
      <c r="I53">
        <v>226.180016079773</v>
      </c>
      <c r="J53">
        <v>32.510245199121599</v>
      </c>
      <c r="K53">
        <v>2993.4148283607701</v>
      </c>
      <c r="L53">
        <v>32.549403037660497</v>
      </c>
      <c r="M53">
        <v>4580.4153499016202</v>
      </c>
    </row>
    <row r="54" spans="3:13">
      <c r="C54" t="s">
        <v>8</v>
      </c>
      <c r="D54" s="5">
        <v>13324315.6142857</v>
      </c>
      <c r="E54" s="5">
        <v>14030679.178571699</v>
      </c>
      <c r="F54" s="5">
        <v>13327096.714285901</v>
      </c>
      <c r="G54" s="5">
        <v>14411798.3178578</v>
      </c>
      <c r="H54" s="5">
        <v>13332658.914286001</v>
      </c>
      <c r="I54" s="5">
        <v>14425835.1443581</v>
      </c>
      <c r="J54" s="5">
        <v>13343783.3142865</v>
      </c>
      <c r="K54" s="5">
        <v>14441914.751595801</v>
      </c>
      <c r="L54" s="5">
        <v>13366032.114287401</v>
      </c>
      <c r="M54" s="5">
        <v>14467338.7035701</v>
      </c>
    </row>
    <row r="55" spans="3:13">
      <c r="C55" t="s">
        <v>9</v>
      </c>
      <c r="D55">
        <v>3497125.6280600298</v>
      </c>
      <c r="E55">
        <v>3497675.7858000398</v>
      </c>
      <c r="F55">
        <v>6992501.8536600703</v>
      </c>
      <c r="G55">
        <v>6998057.0287601501</v>
      </c>
      <c r="H55" s="5">
        <v>13986499.933180099</v>
      </c>
      <c r="I55" s="5">
        <v>13995580.9194676</v>
      </c>
      <c r="J55" s="5">
        <v>27972667.428280301</v>
      </c>
      <c r="K55" s="5">
        <v>27977617.310780101</v>
      </c>
      <c r="L55" s="5">
        <v>55945101.9992406</v>
      </c>
      <c r="M55" s="5">
        <v>55960704.488230601</v>
      </c>
    </row>
    <row r="56" spans="3:13">
      <c r="C56" t="s">
        <v>10</v>
      </c>
      <c r="D56">
        <v>1073146.1618600099</v>
      </c>
      <c r="E56">
        <v>834332.99999999802</v>
      </c>
      <c r="F56">
        <v>2146220.60662001</v>
      </c>
      <c r="G56">
        <v>1668665.99999999</v>
      </c>
      <c r="H56">
        <v>4292553.5700300299</v>
      </c>
      <c r="I56">
        <v>3337331.9999999902</v>
      </c>
      <c r="J56">
        <v>8585316.3149350509</v>
      </c>
      <c r="K56">
        <v>6674663.9999999898</v>
      </c>
      <c r="L56" s="5">
        <v>17170459.982904699</v>
      </c>
      <c r="M56" s="5">
        <v>13349327.999999899</v>
      </c>
    </row>
    <row r="57" spans="3:13">
      <c r="C57" t="s">
        <v>11</v>
      </c>
      <c r="D57">
        <v>494</v>
      </c>
      <c r="E57">
        <v>597</v>
      </c>
      <c r="F57">
        <v>1017</v>
      </c>
      <c r="G57">
        <v>1584</v>
      </c>
      <c r="H57">
        <v>2656</v>
      </c>
      <c r="I57">
        <v>5318</v>
      </c>
      <c r="J57">
        <v>5653</v>
      </c>
      <c r="K57">
        <v>13807</v>
      </c>
      <c r="L57">
        <v>15125</v>
      </c>
      <c r="M57">
        <v>34723</v>
      </c>
    </row>
    <row r="58" spans="3:13">
      <c r="C58" t="s">
        <v>12</v>
      </c>
      <c r="D58">
        <v>8800.4</v>
      </c>
      <c r="E58">
        <v>78954</v>
      </c>
      <c r="F58">
        <v>16630.650000000001</v>
      </c>
      <c r="G58">
        <v>165647.15</v>
      </c>
      <c r="H58">
        <v>32244.1</v>
      </c>
      <c r="I58">
        <v>363050.2</v>
      </c>
      <c r="J58">
        <v>63567.15</v>
      </c>
      <c r="K58">
        <v>707314.85</v>
      </c>
      <c r="L58">
        <v>126189.89609374999</v>
      </c>
      <c r="M58">
        <v>1295197.05</v>
      </c>
    </row>
  </sheetData>
  <mergeCells count="16">
    <mergeCell ref="L51:M51"/>
    <mergeCell ref="D2:H2"/>
    <mergeCell ref="D51:E51"/>
    <mergeCell ref="F51:G51"/>
    <mergeCell ref="H51:I51"/>
    <mergeCell ref="J51:K51"/>
    <mergeCell ref="D40:E40"/>
    <mergeCell ref="F40:G40"/>
    <mergeCell ref="H40:I40"/>
    <mergeCell ref="J40:K40"/>
    <mergeCell ref="L40:M40"/>
    <mergeCell ref="B1:C1"/>
    <mergeCell ref="E1:F1"/>
    <mergeCell ref="G1:H1"/>
    <mergeCell ref="I1:J1"/>
    <mergeCell ref="K1:L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1" sqref="A1:B21"/>
    </sheetView>
  </sheetViews>
  <sheetFormatPr defaultRowHeight="13.2"/>
  <cols>
    <col min="2" max="2" width="43.21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raw_data</vt:lpstr>
      <vt:lpstr>nwUsage</vt:lpstr>
      <vt:lpstr>delay</vt:lpstr>
      <vt:lpstr>energy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2016-04-30T13:07:52Z</dcterms:created>
  <dcterms:modified xsi:type="dcterms:W3CDTF">2021-03-14T15:52:08Z</dcterms:modified>
  <dc:language>en-IN</dc:language>
</cp:coreProperties>
</file>